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งานพัสดุ\หนังสือส่ง\รายงานประจำ\1.น.ส.การดำเนินการจัดซื้อจัดจ้างของ อปท\2569\"/>
    </mc:Choice>
  </mc:AlternateContent>
  <xr:revisionPtr revIDLastSave="0" documentId="13_ncr:1_{AE858061-3073-4F36-9BCD-DEAC8F4063B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  <sheet name="เม.ย.69" sheetId="7" r:id="rId7"/>
  </sheets>
  <definedNames>
    <definedName name="_Hlk187933251" localSheetId="4">'ก.พ.69'!#REF!</definedName>
    <definedName name="_Hlk187933251" localSheetId="0">'ต.ค.68'!#REF!</definedName>
    <definedName name="_Hlk187933251" localSheetId="2">'ธ.ค.68'!#REF!</definedName>
    <definedName name="_Hlk187933251" localSheetId="1">'พ.ย.68'!#REF!</definedName>
    <definedName name="_Hlk187933251" localSheetId="3">'ม.ค.69'!#REF!</definedName>
    <definedName name="_Hlk187933251" localSheetId="5">'มี.ค.69'!#REF!</definedName>
    <definedName name="_Hlk187933251" localSheetId="6">'เม.ย.69'!#REF!</definedName>
    <definedName name="_Hlk187933283" localSheetId="4">'ก.พ.69'!#REF!</definedName>
    <definedName name="_Hlk187933283" localSheetId="0">'ต.ค.68'!#REF!</definedName>
    <definedName name="_Hlk187933283" localSheetId="2">'ธ.ค.68'!#REF!</definedName>
    <definedName name="_Hlk187933283" localSheetId="1">'พ.ย.68'!#REF!</definedName>
    <definedName name="_Hlk187933283" localSheetId="3">'ม.ค.69'!#REF!</definedName>
    <definedName name="_Hlk187933283" localSheetId="5">'มี.ค.69'!#REF!</definedName>
    <definedName name="_Hlk187933283" localSheetId="6">'เม.ย.69'!#REF!</definedName>
    <definedName name="_Hlk187933307" localSheetId="4">'ก.พ.69'!#REF!</definedName>
    <definedName name="_Hlk187933307" localSheetId="0">'ต.ค.68'!#REF!</definedName>
    <definedName name="_Hlk187933307" localSheetId="2">'ธ.ค.68'!#REF!</definedName>
    <definedName name="_Hlk187933307" localSheetId="1">'พ.ย.68'!#REF!</definedName>
    <definedName name="_Hlk187933307" localSheetId="3">'ม.ค.69'!#REF!</definedName>
    <definedName name="_Hlk187933307" localSheetId="5">'มี.ค.69'!#REF!</definedName>
    <definedName name="_Hlk187933307" localSheetId="6">'เม.ย.69'!#REF!</definedName>
    <definedName name="_Hlk187933329" localSheetId="4">'ก.พ.69'!#REF!</definedName>
    <definedName name="_Hlk187933329" localSheetId="0">'ต.ค.68'!#REF!</definedName>
    <definedName name="_Hlk187933329" localSheetId="2">'ธ.ค.68'!#REF!</definedName>
    <definedName name="_Hlk187933329" localSheetId="1">'พ.ย.68'!#REF!</definedName>
    <definedName name="_Hlk187933329" localSheetId="3">'ม.ค.69'!#REF!</definedName>
    <definedName name="_Hlk187933329" localSheetId="5">'มี.ค.69'!#REF!</definedName>
    <definedName name="_Hlk187933329" localSheetId="6">'เม.ย.69'!#REF!</definedName>
    <definedName name="_Hlk187933357" localSheetId="4">'ก.พ.69'!#REF!</definedName>
    <definedName name="_Hlk187933357" localSheetId="0">'ต.ค.68'!#REF!</definedName>
    <definedName name="_Hlk187933357" localSheetId="2">'ธ.ค.68'!#REF!</definedName>
    <definedName name="_Hlk187933357" localSheetId="1">'พ.ย.68'!$B$6</definedName>
    <definedName name="_Hlk187933357" localSheetId="3">'ม.ค.69'!#REF!</definedName>
    <definedName name="_Hlk187933357" localSheetId="5">'มี.ค.69'!#REF!</definedName>
    <definedName name="_Hlk187933357" localSheetId="6">'เม.ย.69'!#REF!</definedName>
    <definedName name="_Hlk187933377" localSheetId="4">'ก.พ.69'!#REF!</definedName>
    <definedName name="_Hlk187933377" localSheetId="0">'ต.ค.68'!#REF!</definedName>
    <definedName name="_Hlk187933377" localSheetId="2">'ธ.ค.68'!#REF!</definedName>
    <definedName name="_Hlk187933377" localSheetId="1">'พ.ย.68'!#REF!</definedName>
    <definedName name="_Hlk187933377" localSheetId="3">'ม.ค.69'!#REF!</definedName>
    <definedName name="_Hlk187933377" localSheetId="5">'มี.ค.69'!#REF!</definedName>
    <definedName name="_Hlk187933377" localSheetId="6">'เม.ย.69'!#REF!</definedName>
    <definedName name="_Hlk187933402" localSheetId="4">'ก.พ.69'!#REF!</definedName>
    <definedName name="_Hlk187933402" localSheetId="0">'ต.ค.68'!#REF!</definedName>
    <definedName name="_Hlk187933402" localSheetId="2">'ธ.ค.68'!#REF!</definedName>
    <definedName name="_Hlk187933402" localSheetId="1">'พ.ย.68'!#REF!</definedName>
    <definedName name="_Hlk187933402" localSheetId="3">'ม.ค.69'!#REF!</definedName>
    <definedName name="_Hlk187933402" localSheetId="5">'มี.ค.69'!#REF!</definedName>
    <definedName name="_Hlk187933402" localSheetId="6">'เม.ย.69'!#REF!</definedName>
    <definedName name="_Hlk187933424" localSheetId="4">'ก.พ.69'!#REF!</definedName>
    <definedName name="_Hlk187933424" localSheetId="0">'ต.ค.68'!$B$39</definedName>
    <definedName name="_Hlk187933424" localSheetId="2">'ธ.ค.68'!#REF!</definedName>
    <definedName name="_Hlk187933424" localSheetId="1">'พ.ย.68'!#REF!</definedName>
    <definedName name="_Hlk187933424" localSheetId="3">'ม.ค.69'!#REF!</definedName>
    <definedName name="_Hlk187933424" localSheetId="5">'มี.ค.69'!#REF!</definedName>
    <definedName name="_Hlk187933424" localSheetId="6">'เม.ย.69'!#REF!</definedName>
    <definedName name="_Hlk187933448" localSheetId="4">'ก.พ.69'!#REF!</definedName>
    <definedName name="_Hlk187933448" localSheetId="0">'ต.ค.68'!#REF!</definedName>
    <definedName name="_Hlk187933448" localSheetId="2">'ธ.ค.68'!#REF!</definedName>
    <definedName name="_Hlk187933448" localSheetId="1">'พ.ย.68'!#REF!</definedName>
    <definedName name="_Hlk187933448" localSheetId="3">'ม.ค.69'!#REF!</definedName>
    <definedName name="_Hlk187933448" localSheetId="5">'มี.ค.69'!#REF!</definedName>
    <definedName name="_Hlk187933448" localSheetId="6">'เม.ย.69'!#REF!</definedName>
    <definedName name="_Hlk187933478" localSheetId="4">'ก.พ.69'!#REF!</definedName>
    <definedName name="_Hlk187933478" localSheetId="0">'ต.ค.68'!#REF!</definedName>
    <definedName name="_Hlk187933478" localSheetId="2">'ธ.ค.68'!#REF!</definedName>
    <definedName name="_Hlk187933478" localSheetId="1">'พ.ย.68'!#REF!</definedName>
    <definedName name="_Hlk187933478" localSheetId="3">'ม.ค.69'!#REF!</definedName>
    <definedName name="_Hlk187933478" localSheetId="5">'มี.ค.69'!#REF!</definedName>
    <definedName name="_Hlk187933478" localSheetId="6">'เม.ย.69'!#REF!</definedName>
    <definedName name="_Hlk187933508" localSheetId="4">'ก.พ.69'!#REF!</definedName>
    <definedName name="_Hlk187933508" localSheetId="0">'ต.ค.68'!#REF!</definedName>
    <definedName name="_Hlk187933508" localSheetId="2">'ธ.ค.68'!#REF!</definedName>
    <definedName name="_Hlk187933508" localSheetId="1">'พ.ย.68'!#REF!</definedName>
    <definedName name="_Hlk187933508" localSheetId="3">'ม.ค.69'!#REF!</definedName>
    <definedName name="_Hlk187933508" localSheetId="5">'มี.ค.69'!#REF!</definedName>
    <definedName name="_Hlk187933508" localSheetId="6">'เม.ย.69'!#REF!</definedName>
    <definedName name="_Hlk187933535" localSheetId="4">'ก.พ.69'!#REF!</definedName>
    <definedName name="_Hlk187933535" localSheetId="0">'ต.ค.68'!#REF!</definedName>
    <definedName name="_Hlk187933535" localSheetId="2">'ธ.ค.68'!#REF!</definedName>
    <definedName name="_Hlk187933535" localSheetId="1">'พ.ย.68'!#REF!</definedName>
    <definedName name="_Hlk187933535" localSheetId="3">'ม.ค.69'!#REF!</definedName>
    <definedName name="_Hlk187933535" localSheetId="5">'มี.ค.69'!#REF!</definedName>
    <definedName name="_Hlk187933535" localSheetId="6">'เม.ย.69'!#REF!</definedName>
    <definedName name="_Hlk187933565" localSheetId="4">'ก.พ.69'!#REF!</definedName>
    <definedName name="_Hlk187933565" localSheetId="0">'ต.ค.68'!#REF!</definedName>
    <definedName name="_Hlk187933565" localSheetId="2">'ธ.ค.68'!#REF!</definedName>
    <definedName name="_Hlk187933565" localSheetId="1">'พ.ย.68'!#REF!</definedName>
    <definedName name="_Hlk187933565" localSheetId="3">'ม.ค.69'!#REF!</definedName>
    <definedName name="_Hlk187933565" localSheetId="5">'มี.ค.69'!#REF!</definedName>
    <definedName name="_Hlk187933565" localSheetId="6">'เม.ย.69'!#REF!</definedName>
    <definedName name="_Hlk187933616" localSheetId="4">'ก.พ.69'!#REF!</definedName>
    <definedName name="_Hlk187933616" localSheetId="0">'ต.ค.68'!#REF!</definedName>
    <definedName name="_Hlk187933616" localSheetId="2">'ธ.ค.68'!#REF!</definedName>
    <definedName name="_Hlk187933616" localSheetId="1">'พ.ย.68'!$B$7</definedName>
    <definedName name="_Hlk187933616" localSheetId="3">'ม.ค.69'!#REF!</definedName>
    <definedName name="_Hlk187933616" localSheetId="5">'มี.ค.69'!#REF!</definedName>
    <definedName name="_Hlk187933616" localSheetId="6">'เม.ย.69'!#REF!</definedName>
    <definedName name="_Hlk187933645" localSheetId="4">'ก.พ.69'!#REF!</definedName>
    <definedName name="_Hlk187933645" localSheetId="0">'ต.ค.68'!#REF!</definedName>
    <definedName name="_Hlk187933645" localSheetId="2">'ธ.ค.68'!#REF!</definedName>
    <definedName name="_Hlk187933645" localSheetId="1">'พ.ย.68'!#REF!</definedName>
    <definedName name="_Hlk187933645" localSheetId="3">'ม.ค.69'!#REF!</definedName>
    <definedName name="_Hlk187933645" localSheetId="5">'มี.ค.69'!#REF!</definedName>
    <definedName name="_Hlk187933645" localSheetId="6">'เม.ย.69'!#REF!</definedName>
    <definedName name="_Hlk187934277" localSheetId="4">'ก.พ.69'!#REF!</definedName>
    <definedName name="_Hlk187934277" localSheetId="0">'ต.ค.68'!#REF!</definedName>
    <definedName name="_Hlk187934277" localSheetId="2">'ธ.ค.68'!#REF!</definedName>
    <definedName name="_Hlk187934277" localSheetId="1">'พ.ย.68'!#REF!</definedName>
    <definedName name="_Hlk187934277" localSheetId="3">'ม.ค.69'!#REF!</definedName>
    <definedName name="_Hlk187934277" localSheetId="5">'มี.ค.69'!#REF!</definedName>
    <definedName name="_Hlk187934277" localSheetId="6">'เม.ย.69'!#REF!</definedName>
    <definedName name="_Hlk187934321" localSheetId="4">'ก.พ.69'!#REF!</definedName>
    <definedName name="_Hlk187934321" localSheetId="0">'ต.ค.68'!#REF!</definedName>
    <definedName name="_Hlk187934321" localSheetId="2">'ธ.ค.68'!#REF!</definedName>
    <definedName name="_Hlk187934321" localSheetId="1">'พ.ย.68'!#REF!</definedName>
    <definedName name="_Hlk187934321" localSheetId="3">'ม.ค.69'!#REF!</definedName>
    <definedName name="_Hlk187934321" localSheetId="5">'มี.ค.69'!#REF!</definedName>
    <definedName name="_Hlk187934321" localSheetId="6">'เม.ย.69'!#REF!</definedName>
    <definedName name="_Hlk187934347" localSheetId="4">'ก.พ.69'!#REF!</definedName>
    <definedName name="_Hlk187934347" localSheetId="0">'ต.ค.68'!#REF!</definedName>
    <definedName name="_Hlk187934347" localSheetId="2">'ธ.ค.68'!#REF!</definedName>
    <definedName name="_Hlk187934347" localSheetId="1">'พ.ย.68'!#REF!</definedName>
    <definedName name="_Hlk187934347" localSheetId="3">'ม.ค.69'!#REF!</definedName>
    <definedName name="_Hlk187934347" localSheetId="5">'มี.ค.69'!#REF!</definedName>
    <definedName name="_Hlk187934347" localSheetId="6">'เม.ย.69'!#REF!</definedName>
    <definedName name="_Hlk187934382" localSheetId="4">'ก.พ.69'!#REF!</definedName>
    <definedName name="_Hlk187934382" localSheetId="0">'ต.ค.68'!#REF!</definedName>
    <definedName name="_Hlk187934382" localSheetId="2">'ธ.ค.68'!#REF!</definedName>
    <definedName name="_Hlk187934382" localSheetId="1">'พ.ย.68'!#REF!</definedName>
    <definedName name="_Hlk187934382" localSheetId="3">'ม.ค.69'!#REF!</definedName>
    <definedName name="_Hlk187934382" localSheetId="5">'มี.ค.69'!#REF!</definedName>
    <definedName name="_Hlk187934382" localSheetId="6">'เม.ย.69'!#REF!</definedName>
    <definedName name="_Hlk188007183" localSheetId="4">'ก.พ.69'!$B$5</definedName>
    <definedName name="_Hlk188007183" localSheetId="2">'ธ.ค.68'!$B$5</definedName>
    <definedName name="_Hlk188007183" localSheetId="3">'ม.ค.69'!$B$5</definedName>
    <definedName name="_Hlk188007183" localSheetId="5">'มี.ค.69'!$B$5</definedName>
    <definedName name="_Hlk188007183" localSheetId="6">'เม.ย.69'!$B$5</definedName>
    <definedName name="_Hlk188007214" localSheetId="4">'ก.พ.69'!#REF!</definedName>
    <definedName name="_Hlk188007214" localSheetId="2">'ธ.ค.68'!$B$22</definedName>
    <definedName name="_Hlk188007214" localSheetId="3">'ม.ค.69'!#REF!</definedName>
    <definedName name="_Hlk188007214" localSheetId="5">'มี.ค.69'!#REF!</definedName>
    <definedName name="_Hlk188007214" localSheetId="6">'เม.ย.69'!#REF!</definedName>
    <definedName name="_Hlk188007238" localSheetId="4">'ก.พ.69'!#REF!</definedName>
    <definedName name="_Hlk188007238" localSheetId="2">'ธ.ค.68'!#REF!</definedName>
    <definedName name="_Hlk188007238" localSheetId="3">'ม.ค.69'!#REF!</definedName>
    <definedName name="_Hlk188007238" localSheetId="5">'มี.ค.69'!#REF!</definedName>
    <definedName name="_Hlk188007238" localSheetId="6">'เม.ย.69'!#REF!</definedName>
    <definedName name="_Hlk188007260" localSheetId="4">'ก.พ.69'!#REF!</definedName>
    <definedName name="_Hlk188007260" localSheetId="2">'ธ.ค.68'!#REF!</definedName>
    <definedName name="_Hlk188007260" localSheetId="3">'ม.ค.69'!#REF!</definedName>
    <definedName name="_Hlk188007260" localSheetId="5">'มี.ค.69'!#REF!</definedName>
    <definedName name="_Hlk188007260" localSheetId="6">'เม.ย.69'!#REF!</definedName>
    <definedName name="_Hlk188007296" localSheetId="4">'ก.พ.69'!#REF!</definedName>
    <definedName name="_Hlk188007296" localSheetId="2">'ธ.ค.68'!$B$23</definedName>
    <definedName name="_Hlk188007296" localSheetId="3">'ม.ค.69'!#REF!</definedName>
    <definedName name="_Hlk188007296" localSheetId="5">'มี.ค.69'!#REF!</definedName>
    <definedName name="_Hlk188007296" localSheetId="6">'เม.ย.69'!#REF!</definedName>
    <definedName name="_Hlk188007339" localSheetId="4">'ก.พ.69'!#REF!</definedName>
    <definedName name="_Hlk188007339" localSheetId="2">'ธ.ค.68'!#REF!</definedName>
    <definedName name="_Hlk188007339" localSheetId="3">'ม.ค.69'!#REF!</definedName>
    <definedName name="_Hlk188007339" localSheetId="5">'มี.ค.69'!#REF!</definedName>
    <definedName name="_Hlk188007339" localSheetId="6">'เม.ย.69'!#REF!</definedName>
    <definedName name="_Hlk188007370" localSheetId="4">'ก.พ.69'!#REF!</definedName>
    <definedName name="_Hlk188007370" localSheetId="2">'ธ.ค.68'!#REF!</definedName>
    <definedName name="_Hlk188007370" localSheetId="3">'ม.ค.69'!#REF!</definedName>
    <definedName name="_Hlk188007370" localSheetId="5">'มี.ค.69'!#REF!</definedName>
    <definedName name="_Hlk188007370" localSheetId="6">'เม.ย.69'!#REF!</definedName>
    <definedName name="_Hlk188007395" localSheetId="4">'ก.พ.69'!#REF!</definedName>
    <definedName name="_Hlk188007395" localSheetId="2">'ธ.ค.68'!$B$24</definedName>
    <definedName name="_Hlk188007395" localSheetId="3">'ม.ค.69'!#REF!</definedName>
    <definedName name="_Hlk188007395" localSheetId="5">'มี.ค.69'!#REF!</definedName>
    <definedName name="_Hlk188007395" localSheetId="6">'เม.ย.69'!#REF!</definedName>
    <definedName name="_Hlk188007416" localSheetId="4">'ก.พ.69'!#REF!</definedName>
    <definedName name="_Hlk188007416" localSheetId="2">'ธ.ค.68'!#REF!</definedName>
    <definedName name="_Hlk188007416" localSheetId="3">'ม.ค.69'!#REF!</definedName>
    <definedName name="_Hlk188007416" localSheetId="5">'มี.ค.69'!#REF!</definedName>
    <definedName name="_Hlk188007416" localSheetId="6">'เม.ย.69'!#REF!</definedName>
    <definedName name="_Hlk188007436" localSheetId="4">'ก.พ.69'!#REF!</definedName>
    <definedName name="_Hlk188007436" localSheetId="2">'ธ.ค.68'!#REF!</definedName>
    <definedName name="_Hlk188007436" localSheetId="3">'ม.ค.69'!#REF!</definedName>
    <definedName name="_Hlk188007436" localSheetId="5">'มี.ค.69'!#REF!</definedName>
    <definedName name="_Hlk188007436" localSheetId="6">'เม.ย.69'!#REF!</definedName>
    <definedName name="_Hlk188007466" localSheetId="4">'ก.พ.69'!#REF!</definedName>
    <definedName name="_Hlk188007466" localSheetId="2">'ธ.ค.68'!#REF!</definedName>
    <definedName name="_Hlk188007466" localSheetId="3">'ม.ค.69'!#REF!</definedName>
    <definedName name="_Hlk188007466" localSheetId="5">'มี.ค.69'!#REF!</definedName>
    <definedName name="_Hlk188007466" localSheetId="6">'เม.ย.69'!#REF!</definedName>
    <definedName name="_Hlk188007489" localSheetId="4">'ก.พ.69'!#REF!</definedName>
    <definedName name="_Hlk188007489" localSheetId="2">'ธ.ค.68'!#REF!</definedName>
    <definedName name="_Hlk188007489" localSheetId="3">'ม.ค.69'!#REF!</definedName>
    <definedName name="_Hlk188007489" localSheetId="5">'มี.ค.69'!#REF!</definedName>
    <definedName name="_Hlk188007489" localSheetId="6">'เม.ย.69'!#REF!</definedName>
    <definedName name="_Hlk188007511" localSheetId="4">'ก.พ.69'!#REF!</definedName>
    <definedName name="_Hlk188007511" localSheetId="2">'ธ.ค.68'!#REF!</definedName>
    <definedName name="_Hlk188007511" localSheetId="3">'ม.ค.69'!#REF!</definedName>
    <definedName name="_Hlk188007511" localSheetId="5">'มี.ค.69'!#REF!</definedName>
    <definedName name="_Hlk188007511" localSheetId="6">'เม.ย.69'!#REF!</definedName>
    <definedName name="_Hlk188007535" localSheetId="4">'ก.พ.69'!#REF!</definedName>
    <definedName name="_Hlk188007535" localSheetId="2">'ธ.ค.68'!#REF!</definedName>
    <definedName name="_Hlk188007535" localSheetId="3">'ม.ค.69'!#REF!</definedName>
    <definedName name="_Hlk188007535" localSheetId="5">'มี.ค.69'!#REF!</definedName>
    <definedName name="_Hlk188007535" localSheetId="6">'เม.ย.69'!#REF!</definedName>
    <definedName name="_Hlk188007559" localSheetId="4">'ก.พ.69'!#REF!</definedName>
    <definedName name="_Hlk188007559" localSheetId="2">'ธ.ค.68'!#REF!</definedName>
    <definedName name="_Hlk188007559" localSheetId="3">'ม.ค.69'!#REF!</definedName>
    <definedName name="_Hlk188007559" localSheetId="5">'มี.ค.69'!#REF!</definedName>
    <definedName name="_Hlk188007559" localSheetId="6">'เม.ย.69'!#REF!</definedName>
    <definedName name="_Hlk188007582" localSheetId="4">'ก.พ.69'!#REF!</definedName>
    <definedName name="_Hlk188007582" localSheetId="2">'ธ.ค.68'!#REF!</definedName>
    <definedName name="_Hlk188007582" localSheetId="3">'ม.ค.69'!#REF!</definedName>
    <definedName name="_Hlk188007582" localSheetId="5">'มี.ค.69'!#REF!</definedName>
    <definedName name="_Hlk188007582" localSheetId="6">'เม.ย.69'!#REF!</definedName>
    <definedName name="_Hlk188007605" localSheetId="4">'ก.พ.69'!#REF!</definedName>
    <definedName name="_Hlk188007605" localSheetId="2">'ธ.ค.68'!#REF!</definedName>
    <definedName name="_Hlk188007605" localSheetId="3">'ม.ค.69'!#REF!</definedName>
    <definedName name="_Hlk188007605" localSheetId="5">'มี.ค.69'!#REF!</definedName>
    <definedName name="_Hlk188007605" localSheetId="6">'เม.ย.69'!#REF!</definedName>
    <definedName name="_Hlk188007628" localSheetId="4">'ก.พ.69'!#REF!</definedName>
    <definedName name="_Hlk188007628" localSheetId="2">'ธ.ค.68'!#REF!</definedName>
    <definedName name="_Hlk188007628" localSheetId="3">'ม.ค.69'!#REF!</definedName>
    <definedName name="_Hlk188007628" localSheetId="5">'มี.ค.69'!#REF!</definedName>
    <definedName name="_Hlk188007628" localSheetId="6">'เม.ย.69'!#REF!</definedName>
    <definedName name="_Hlk196315559" localSheetId="4">'ก.พ.69'!#REF!</definedName>
    <definedName name="_Hlk196315559" localSheetId="3">'ม.ค.69'!#REF!</definedName>
    <definedName name="_Hlk196315559" localSheetId="5">'มี.ค.69'!#REF!</definedName>
    <definedName name="_Hlk196315559" localSheetId="6">'เม.ย.69'!#REF!</definedName>
    <definedName name="_Hlk196315583" localSheetId="4">'ก.พ.69'!#REF!</definedName>
    <definedName name="_Hlk196315583" localSheetId="3">'ม.ค.69'!#REF!</definedName>
    <definedName name="_Hlk196315583" localSheetId="5">'มี.ค.69'!#REF!</definedName>
    <definedName name="_Hlk196315583" localSheetId="6">'เม.ย.69'!#REF!</definedName>
    <definedName name="_Hlk196315660" localSheetId="4">'ก.พ.69'!#REF!</definedName>
    <definedName name="_Hlk196315660" localSheetId="3">'ม.ค.69'!#REF!</definedName>
    <definedName name="_Hlk196315660" localSheetId="5">'มี.ค.69'!#REF!</definedName>
    <definedName name="_Hlk196315660" localSheetId="6">'เม.ย.69'!#REF!</definedName>
    <definedName name="_Hlk226642378" localSheetId="3">'ม.ค.69'!$B$5</definedName>
    <definedName name="_Hlk226642405" localSheetId="3">'ม.ค.69'!$B$6</definedName>
    <definedName name="_Hlk226642427" localSheetId="3">'ม.ค.69'!$B$7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D18" i="7"/>
  <c r="D17" i="7"/>
  <c r="C18" i="7"/>
  <c r="C17" i="7"/>
  <c r="C20" i="7"/>
  <c r="D28" i="6"/>
  <c r="D27" i="6"/>
  <c r="C28" i="6"/>
  <c r="C27" i="6"/>
  <c r="D22" i="5"/>
  <c r="D21" i="5"/>
  <c r="C22" i="5"/>
  <c r="C21" i="5"/>
  <c r="D11" i="4"/>
  <c r="C11" i="4"/>
  <c r="D30" i="3"/>
  <c r="D29" i="3"/>
  <c r="D28" i="3"/>
  <c r="C30" i="3"/>
  <c r="C29" i="3"/>
  <c r="C28" i="3"/>
  <c r="D31" i="2"/>
  <c r="D29" i="2"/>
  <c r="D28" i="2"/>
  <c r="C31" i="2"/>
  <c r="C29" i="2"/>
  <c r="C28" i="2"/>
  <c r="D46" i="1"/>
  <c r="D45" i="1"/>
  <c r="D44" i="1"/>
  <c r="D43" i="1"/>
  <c r="C46" i="1"/>
  <c r="C45" i="1"/>
  <c r="C44" i="1"/>
  <c r="C43" i="1"/>
  <c r="C30" i="6"/>
  <c r="C24" i="5"/>
  <c r="C23" i="5"/>
  <c r="C14" i="4"/>
  <c r="C12" i="4"/>
  <c r="C13" i="4"/>
  <c r="C21" i="7" l="1"/>
  <c r="D31" i="6"/>
  <c r="C31" i="6"/>
  <c r="D25" i="5"/>
  <c r="C25" i="5"/>
  <c r="D15" i="4"/>
  <c r="C15" i="4"/>
  <c r="D32" i="2" l="1"/>
  <c r="C47" i="1"/>
  <c r="D47" i="1"/>
  <c r="D32" i="3"/>
  <c r="C32" i="3"/>
  <c r="C32" i="2"/>
</calcChain>
</file>

<file path=xl/sharedStrings.xml><?xml version="1.0" encoding="utf-8"?>
<sst xmlns="http://schemas.openxmlformats.org/spreadsheetml/2006/main" count="882" uniqueCount="340">
  <si>
    <t>ลำดับที่</t>
  </si>
  <si>
    <t>งานที่จะจัดซื้อหรือจัดจ้าง</t>
  </si>
  <si>
    <t>วงเงินที่จะซื้อ</t>
  </si>
  <si>
    <t>วงเงิน</t>
  </si>
  <si>
    <t>(ราคากลาง)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</si>
  <si>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</si>
  <si>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</si>
  <si>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ผู้ได้รับการคัดเลือกและราคาที่ตกลงหรือซื้อจ้าง</t>
  </si>
  <si>
    <t>เหตุผลที่คัดเลือกโดยสังเขป</t>
  </si>
  <si>
    <t>เลขที่และวันที่ของสัญญาหรือข้อตกลงในการจัดซื้อหรือจ้าง</t>
  </si>
  <si>
    <t>รายชื่อ</t>
  </si>
  <si>
    <t>จำนวนเงิน</t>
  </si>
  <si>
    <t>แบบ สขร.1</t>
  </si>
  <si>
    <t>นายสุวรรณ  พึ่งกุศล</t>
  </si>
  <si>
    <t>นายสุวรรณ   พึ่งกุศล</t>
  </si>
  <si>
    <t>โรงพิมพ์อาสารักษาดินแดน กรมการปกครอง</t>
  </si>
  <si>
    <t>นางสาวอรนิชา  บุตรพระพาย</t>
  </si>
  <si>
    <t>นางณัฐญา  หมื่นหาญ</t>
  </si>
  <si>
    <t>นายเอนก  สาทแก้ว</t>
  </si>
  <si>
    <t>จ้างเหมาบุคคลทำความสะอาดถนนและทางเท้า  หมู่ที่ 4 บ้านเกาะเสม็ด ประจำปีงบประมาณ พ.ศ. 2568</t>
  </si>
  <si>
    <t>บริษัท ธนวัฒน์ซัพพลาย 2566 จำกัด</t>
  </si>
  <si>
    <t>นายเชาว์  ตุ้มชี</t>
  </si>
  <si>
    <t>บริษัท รักษาความปลอดภัย สุนทรภู่ จำกัด</t>
  </si>
  <si>
    <t>บริษัท ทีพีพี เวสต์ เมเนจเม้นท์ จำกัด</t>
  </si>
  <si>
    <t>บริษัท มัณฑนา 99 จำกัด</t>
  </si>
  <si>
    <t>บริษัท ซัสโก้ จำกัด (มหาชน)</t>
  </si>
  <si>
    <t>เฉพาะ
เจาะจง</t>
  </si>
  <si>
    <t>เป็นผู้มีอาชีพรับจ้างงานดังกล่าวและราคาเหมาะสม</t>
  </si>
  <si>
    <t>รวมจำนวนเงินทั้งสิ้น</t>
  </si>
  <si>
    <t>รายการ</t>
  </si>
  <si>
    <t>ใบสั่งจ้าง</t>
  </si>
  <si>
    <t>ใบสั่งซื้อ</t>
  </si>
  <si>
    <t>จำนวน
(รายการ)</t>
  </si>
  <si>
    <t>จำนวน
(บาท)</t>
  </si>
  <si>
    <t>สัญญาจ้าง</t>
  </si>
  <si>
    <t>สัญญาซื้อ</t>
  </si>
  <si>
    <t>บริษัท พาชื่น จำกัด</t>
  </si>
  <si>
    <t xml:space="preserve">นายพิษณุ  ทองแท้  </t>
  </si>
  <si>
    <t>นายสิทธิกร   ศิริมงคล</t>
  </si>
  <si>
    <t>นายสิทธิกร  ศิริมงคล</t>
  </si>
  <si>
    <t>นางพริ้มเพรา  ศรีพงษ์</t>
  </si>
  <si>
    <t>นางสาวฐิพรรัศม์ ตันศรีวงษ์</t>
  </si>
  <si>
    <t>นางสาวชาลิสา แก้วสี</t>
  </si>
  <si>
    <t>นายกิติภูมิ   เมฆพัฒน์</t>
  </si>
  <si>
    <t>สรุปผลการดำเนินการจัดซื้อจัดจ้าง ตุลาคม 2568
องค์การบริหารส่วนตำบลเพ อำเภอเมือง จังหวัดระยอง</t>
  </si>
  <si>
    <t>จ้างเหมาจัดหาอาหารกลางวันศูนย์พัฒนาเด็กเล็กบ้านเกาะเสม็ด หมู่ที่ 4 บ้านเกาะเสม็ด ตำบลเพ อำเภอเมืองระยอง จังหวัดระยอง เดือนตุลาคม 2568 ถึงเดือนพฤศจิกายน 2568 ประจำปีงบประมาณ พ.ศ. 2569</t>
  </si>
  <si>
    <t xml:space="preserve">นางสาวสมัญญา   เกียรติเกลอศิลป์  </t>
  </si>
  <si>
    <t>จ้างโครงการจัดการมูลฝอย หมู่ที่ 4 บ้านเกาะเสม็ด ตำบลเพ อำเภอเมืองระยอง จังหวัดระยอง ประจำเดือน ตุลาคม 2568 ประจำปีงบประมาณ พ.ศ. 2569</t>
  </si>
  <si>
    <t>จ้างโครงการจัดการมูลฝอย หมู่ที่ 1, 6, และหมู่ที่ 7 ตำบลเพ อำเภอเมืองระยอง จังหวัดระยอง ประจำปีงบประมาณ พ.ศ. 2569</t>
  </si>
  <si>
    <t>จ้างโครงการจัดการมูลฝอย (ขยะเปียกครัวเรือน) หมู่ที่ 4 บ้านเกาะเสม็ด ตำบลเพ อำเภอเมืองระยอง จังหวัดระยอง ประจำเดือน ตุลาคม 2568 ประจำปีงบประมาณ พ.ศ. 2569</t>
  </si>
  <si>
    <t>จ้างโครงการจ้างเหมาดูแลบำรุงรักษาระบบบำบัดน้ำเสีย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ตุลาคม 2568 ประจำปีงบประมาณ พ.ศ. 2569</t>
  </si>
  <si>
    <t>จ้างเหมาซ่อมแซมรถยนต์หมายเลขทะเบียน บย ๕๑๔๗ ระยอง ประจำปีงบประมาณ พ.ศ. ๒๕๖๙</t>
  </si>
  <si>
    <t>จ้างเหมาจัดทำคู่มือการอบรม โครงการสุขาภิบาลอาหาร จำนวน ๑๓๖ ชุด ประจำปีงบประมาณ พ.ศ. ๒๕๖๙</t>
  </si>
  <si>
    <t>จ้างเหมาเปลี่ยนถ่ายน้ำมันเครื่อง และตรวจสภาพทั่วไป ของรถยนต์หมายเลขทะเบียน ขน ๓๕๒๓ ระยอง ประจำปีงบประมาณ พ.ศ. ๒๕๖๙</t>
  </si>
  <si>
    <t>จ้างเหมาผูกผ้าประดับอาคาร สถานที่ และตั้งโต๊ะหมู่บูชาถวายสักการะ เนื่องด้วยสมเด็จพระนางเจ้าสิริกิติ์ พระบรมราชินีนาถ พระบรมราชชนนีพันปีหลวง สวรรคต ประจำปีงบประมาณ พ.ศ. ๒๕๖๙</t>
  </si>
  <si>
    <t>นางสุทธินี พิทักษ์รัตน์</t>
  </si>
  <si>
    <t>นายฐปนกรณ์  สุขกระจ่าง</t>
  </si>
  <si>
    <t>จัดซื้อชุดกีฬา จำนวน ๗๒ ชุด โครงการแข่งขันกีฬาต้านยาเสพติด ประจำปีงบประมาณ พ.ศ. ๒๕๖๙</t>
  </si>
  <si>
    <t>เซเว่นสปอร์ต โดย นายเชลง เปรมประเสริฐ</t>
  </si>
  <si>
    <t>จัดซื้อยากำจัดวัชพืช จำนวน 6 แกลลอน กิจกรรมพัฒนาหมู่บ้าน ในเขตพื้นที่องค์การบริหารส่วนตำบลเพ ตำบลเพ อำเภอเมืองระยอง จังหวัดระยอง ประจำปีงบประมาณ พ.ศ. 2569</t>
  </si>
  <si>
    <t>จัดซื้อผ้าผูกประดับอาคาร จำนวน ๒ รายการ เนื่องด้วยสมเด็จพระนางเจ้าสิริกิติ์ พระบรมราชินีนาถ พระบรมราชชนนีพันปีหลวง สวรรคต ประจำปีงบประมาณ พ.ศ. ๒๕๖๙</t>
  </si>
  <si>
    <t>จัดซื้อวัสดุสำนักงาน จำนวน ๓ รายการ เนื่องด้วยสมเด็จพระนางเจ้าสิริกิติ์ พระบรมราชินีนาถ พระบรมราชชนนีพันปีหลวง สวรรคต ประจำปีงบประมาณ พ.ศ. ๒๕๖๙</t>
  </si>
  <si>
    <t>ซื้อแบบพิมพ์งานเลือกตั้งสมาชิกองค์การบริหารส่วนตำบลเพ และนายกองค์การบริหารส่วนตำบลเพ จำนวน ๖ รายการ ประจำปีงบประมาณ พ.ศ. ๒๕๖๙</t>
  </si>
  <si>
    <t>โครงการจ้างเหมาเจ้าหน้าที่ปฏิบัติงานด้านธุรการ จำนวน 1 คน ประจำปีงบประมาณ พ.ศ. 2569</t>
  </si>
  <si>
    <t>โครงการจ้างเหมาบุคคลปฏิบัติงานทั่วไป ประจำปีงบประมาณ พ.ศ. 2569</t>
  </si>
  <si>
    <t>จ้างเหมาเจ้าหน้าที่ปฏิบัติงานบันทึกข้อมูล จำนวน 1 คน ประจำปีงบประมาณ พ.ศ. 2569</t>
  </si>
  <si>
    <t>จ้างเหมาเจ้าหน้าที่เพื่อช่วยปฏิบัติงานสาธารณสุขจและสิ่งแวดล้อม จำนวน 1 คน ประจำปีงบประมาณ พ.ศ. 2569</t>
  </si>
  <si>
    <t>นางสาวกรกช กิจสำเร็จ</t>
  </si>
  <si>
    <t>จ้างเหมาคนงานทั่วไป ประจำปีงบประมาณ พ.ศ. ๒๕๖9</t>
  </si>
  <si>
    <t>จ้างเหมาพนักงานขับรถยนต์บรรทุกน้ำแบบอเนกประสงค์ ประจำปีงบประมาณ พ.ศ. ๒๕๖9</t>
  </si>
  <si>
    <t>นายพงษ์ปิยะ โพธิ์แสง</t>
  </si>
  <si>
    <t>นายทินภัทร นุชประเสริฐ</t>
  </si>
  <si>
    <t>จ้างเหมาพนักงานรักษาความปลอดภัยของทางราชการ ประจำปีงบประมาณ พ.ศ. 2569</t>
  </si>
  <si>
    <t>เช่าเครื่องถ่ายเอกสาร ประจำปีงบประมาณ พ.ศ. 2569</t>
  </si>
  <si>
    <t>บริษัท อิ้งค์ คอร์ปอเรชั่น จำกัด</t>
  </si>
  <si>
    <t>จ้างเหมาโครงการจ้างเหมาบุคคลปฏิบัติงาน กองช่าง องค์การบริหารส่วนตำบลเพ ปีงบประมาณ 2569</t>
  </si>
  <si>
    <t>จ้างเหมาโครงการจ้างเหมาซ่อมบำรุงรักษาไฟฟ้าสาธารณะ โคมไฟถนน แอลอีดี พร้อมอุปกณ์ หมู่ที่ ๔ บ้านเกาะเสม็ด ประจำปีงบประมาณ พ.ศ. 2569</t>
  </si>
  <si>
    <t>จ้างเหมาโครงการจ้างเหมาซ่อมบำรุงรักษาไฟฟ้าสาธารณะ โคมไฟถนน แอลอีดี พร้อมอุปกรณ์ หมู่ที่ 1, 6 และหมู่ที่ 7 ตำบลเพ อำเภอเมืองระยอง จังหวัดระยอง ประจำปีงบประมาณ พ.ศ. 2569</t>
  </si>
  <si>
    <t>จ้างเหมาโครงการจัดการมูลฝอย หมู่ที่ 4 บ้านเกาะเสม็ด ตำบลเพ อำเภอเมืองระยอง จังหวัดระยอง ประจำปีงบประมาณ พ.ศ. 2569</t>
  </si>
  <si>
    <t>จ้างเหมาโครงการจัดการมูลฝอย ม.1, 6 และ 7 ตำบลเพ อำเภอเมืองระยอง จังหวัดระยอง ประจำปีงบประมาณ พ.ศ. 2569</t>
  </si>
  <si>
    <t>จ้างเหมาโครงการบริการจัดการมูลฝอย (ขยะเปียกครัวเรือน) หมู่ที่ 4 บ้านเกาะเสม็ด ตำบลเพ อำเภอเมืองระยอง จังหวัดระยอง ประจำปีงบประมาณ พ.ศ. 2569</t>
  </si>
  <si>
    <t>จัดซื้อน้ำมันเชื้อเพลิง ประจำปีงบประมาณ 2569</t>
  </si>
  <si>
    <t>ซื้ออาหารเสริม (นม) เด็กนักเรียนที่ ศูนย์พัฒนาเด็กเล็กบ้านเกาะเสม็ดและเด็กนักเรียนโรงเรียนเกาะแก้วพิศดาร ประจำปีงบประมาณ พ.ศ. 2568 ประจำภาคเรียนที่ 2/2568 ระหว่างวันที่ 1 พฤศจิกายน 2568 - 30 พฤศจิกายน 2568 จำนวน 3,180 กล่อง ประจำปีงบประมาณ พ.ศ. 2569</t>
  </si>
  <si>
    <t>จ. 1/2569
ลว. 1 ต.ค. 68</t>
  </si>
  <si>
    <t>จ. 3/2569
ลว. 1 ต.ค. 68</t>
  </si>
  <si>
    <t>จ. 4/2569
ลว. 1 ต.ค. 68</t>
  </si>
  <si>
    <t>จ. 5/2569
ลว. 1 ต.ค. 68</t>
  </si>
  <si>
    <t>จ. 6/2569
ลว. 1 ต.ค. 68</t>
  </si>
  <si>
    <t>จ. 7/2569
ลว. 10 ต.ค. 68</t>
  </si>
  <si>
    <t>จ. 8/2569
ลว. 22 ต.ค. 68</t>
  </si>
  <si>
    <t>ร้านก็อปปี้ เซนเตอร์ นางสาวทิพปภา พุทธเจริญ</t>
  </si>
  <si>
    <t>จ. 9/2569
ลว. 28 ต.ค. 68</t>
  </si>
  <si>
    <t>จ้างเหมาผูกผ้าประดับตกแต่งรั้ว และอาคารศูนย์พัฒนาเด็กเล็กบ้านเกาะเสม็ด เนื่องด้วยสมเด็จพระนางเจ้าสิริกิติ์ พระบรมราชินีนาถ พระบรมราชชนนีพันปีหลวง สวรรคต ประจำปีงบประมาณ พ.ศ. 2569</t>
  </si>
  <si>
    <t>จ. 11/2569
ลว. 28 ต.ค. 68</t>
  </si>
  <si>
    <t>สรุปผลการดำเนินการจัดซื้อจัดจ้าง พฤศจิกายน 2568
องค์การบริหารส่วนตำบลเพ อำเภอเมือง จังหวัดระยอง</t>
  </si>
  <si>
    <t>จ้างเหมาดูแลบำรุงรักษาระบบบำบัดน้ำเสีย หมู่ที่ 4 บ้านเกาะเสม็ด ประจำปีงบประมาณ พ.ศ. 2569 ประจำเดือน พฤศจิกายน 2568 ประจำปีงบประมาณ พ.ศ. 2569</t>
  </si>
  <si>
    <t>จ้างเหมาเรือเร็วรับส่งไปและกลับ จำนวน 1 ลำ  กิจกรรม Big Cleaning Day หมู่ที่ ๔ บ้านเกาะเสม็ด ตำบลเพ อำเภอเมืองระยอง จังหวัดระยอง ประจำปีงบประมาณ พ.ศ. 2569</t>
  </si>
  <si>
    <t>จ้างเหมาจัดหาอาหารกลางวันศูนย์พัฒนาเด็กเล็กบ้านเกาะเสม็ด หมู่ที่ ๔ บ้านเกาะเสม็ด ตำบลเพ อำเภอเมืองระยอง จังหวัดระยอง เดือนพฤศจิกายน ๒๕๖๘ ถึงเดือนพฤษภาคม ๒๕๖๙ ประจำปีงบประมาณ พ.ศ. ๒๕๖๙</t>
  </si>
  <si>
    <t>นางสาวสมัญญา เกียรติเกลอศิลป์</t>
  </si>
  <si>
    <t>จ้างเหมาเรือขนย้ายรถยนต์หมายเลขทะเบียน บย 5147 ระยอง จากท่าเรือเพ ถึงท่าเรือเกาะเสม็ด จำนวน 1 เที่ยว ประจำปีงบประมาณ พ.ศ. 2569</t>
  </si>
  <si>
    <t>จ้างเหมาเรือขนย้ายรถยนต์หมายเลขทะเบียน ขว 5777 ระยอง จากท่าเรือเกาะเสม็ด ถึงท่าเรือเพ จำนวน 1 เที่ยว ประจำปีงบประมาณ พ.ศ. 2569</t>
  </si>
  <si>
    <t>จ้างจ้างเหมาจัดเก็บขยะมูลฝอยที่รถขยะไม่สามารถจัดเก็บได้ บริเวณจุดรวบรวมขยะมูลฝอยข้างระบบบำบัดน้ำเสีย ขนาด 1,000 ลบ.ม. หมู่ที่ 4 บ้านเกาะเสม็ด ตำบลเพ อำเภอเมืองระยอง จังหวัดระยอง ประจำปีงบประมาณ พ.ศ. 2569</t>
  </si>
  <si>
    <t>จ้างเหมาจัดทำป้ายประชาสัมพันธ์การเลือกตั้งสมาชิกสภาองค์การบริหารส่วนตำบลเพและนายกองค์การบริหารส่วนตำบลเพ จำนวน 4 รายการ ประจำปีงบประมาณ พ.ศ. 2569</t>
  </si>
  <si>
    <t>จ้างเหมาจัดทำตรายางสำนักปลัดฯ จำนวน 4 รายการ ประจำปีงบประมาณ พ.ศ. 2569</t>
  </si>
  <si>
    <t>จ้างเหมาจัดทำตรายางกองคลัง จำนวน 1 รายการ ประจำปีงบประมาณ พ.ศ. 2569</t>
  </si>
  <si>
    <t>จ้างเหมาจัดทำตรายางกองช่าง จำนวน 1 รายการ ประจำปีงบประมาณ พ.ศ. 2569</t>
  </si>
  <si>
    <t>จ้างเหมาเปลี่ยนถ่ายน้ำมันเครื่อง และตรวจเช็คสภาพทั่วไป ของรถยนต์หมายเลขทะเบียน กอ 8038 ระยอง ประจำปีงบประมาณ พ.ศ. 2569</t>
  </si>
  <si>
    <t>จ้างเหมาซ่อมแซมระบบสตาร์ทเครื่องยนต์ รถยนต์หมายเลขทะเบียน กค 8073 ระยอง ประจำปีงบประมาณ พ.ศ. 2569</t>
  </si>
  <si>
    <t>จ้างเหมาดูแลบำรุงรักษาระบบบำบัดน้ำเสีย หมู่ที่ 4 บ้านเกาะเสม็ด ตำบลเพ อำเภอเมืองระยอง จังหวัดระยอง ประจำเดือน ธันวาคม 2568 ประจำปีงบประมาณ พ.ศ. 2569</t>
  </si>
  <si>
    <t>จัดซื้อครุภัณฑ์สำรวจ จำนวน 2 รายการ ประจำปีงบประมาณ พ.ศ. ๒๕๖๙</t>
  </si>
  <si>
    <t>จัดซื้อวัสดุ อุปกรณ์ เอกสารแบบพิมพ์ปฏิบัติงานเลือกตั้งสมาชิกองค์การบริหารส่วนตำบลเพ และนายกองค์การบริหารส่วนตำบลเพ จำนวน ๕๐ รายการ ประจำปีงบประมาณ พ.ศ. ๒๕๖๙</t>
  </si>
  <si>
    <t>จัดซื้อวัสดุอื่นสำหรับเลื่อยยนต์ กองช่าง จำนวน ๖ รายการ ประจำปีงบประมาณ พ.ศ. ๒๕๖๙</t>
  </si>
  <si>
    <t>จัดซื้อวัสดุ อุปกรณ์ ปฏิบัติงานเลือกตั้งสมาชิกองค์การบริหารส่วนตำบลเพ และนายกองค์การบริหารส่วนตำบลเพ จำนวน ๔๐ รายการ ประจำปีงบประมาณ พ.ศ. ๒๕๖๙</t>
  </si>
  <si>
    <t>จัดซื้ออาหารเสริม (นม) ประจำปีงบประมาณ พ.ศ. 2569 ประจำภาคเรียนที่ 2/2568 ระหว่างวันที่ 1 ธันวาคม 2568 - 15 พฤษภาคม 2569 ประจำปีงบประมาณ พ.ศ. 2569</t>
  </si>
  <si>
    <t>สรุปผลการดำเนินการจัดซื้อจัดจ้าง ธันวาคม 2568
องค์การบริหารส่วนตำบลเพ อำเภอเมือง จังหวัดระยอง</t>
  </si>
  <si>
    <t>จ้างเหมาจัดทำตรายางสำนักปลัดฯ จำนวน 1 รายการ ประจำปีงบประมาณ พ.ศ. 2569</t>
  </si>
  <si>
    <t>จ้างเหมาจัดทำตรายางกองคลัง จำนวน 2 รายการ ประจำปีงบประมาณ พ.ศ. 2569</t>
  </si>
  <si>
    <t>จ้างเหมาเปลี่ยนถ่ายน้ำมันเครื่อง และตรวจเช็คสภาพทั่วไป ของรถยนต์หมายเลขทะเบียน ขว 5777 ระยอง ประจำปีงบประมาณ พ.ศ. 2569</t>
  </si>
  <si>
    <t>จ้างเหมาจัดทำป้ายประชาสัมพันธ์การเลือกตั้งสมาชิกสภาองค์การบริหารส่วนตำบลเพและนายกองค์การบริหารส่วนตำบลเพ จำนวน ๙ รายการ ประจำปีงบประมาณ พ.ศ. ๒๕๖๙</t>
  </si>
  <si>
    <t>จ้างเหมาจัดทำตรายาง จำนวน 1 รายการ สำหรับใช้เป็นตราประทับหรือเครื่องหมายบนบัตรเลือกตั้ง ในการเลือกตั้งสมาชิกสภาองค์การบริหารส่วนตำบลเพ และนายกองค์การบริหารส่วนตำบลเพ ประจำปีงบประมาณ พ.ศ. 2569</t>
  </si>
  <si>
    <t>จ้างเหมาบริการเต็นท์พร้อมติดตั้งไฟส่องสว่าง จำนวน 3 หลัง สำหรับงานเลือกตั้งสมาชิกสภาองค์การบริหารส่วนตำบลเพ และนายกองค์การบริหารส่วนตำบลเพ ประจำปีงบประมาณ พ.ศ. 2569</t>
  </si>
  <si>
    <t>นางอุทัย   ชนะภัย</t>
  </si>
  <si>
    <t>จ้างเหมาบริการรถประชาสัมพันธ์ จำนวน 1 คัน ประชาสัมพันธ์การเลือกตั้งสมาชิกสภาองค์การบริหารส่วนตำบลเพ และนายกองค์การบริหารส่วนตำบลเพ ประจำปีงบประมาณ พ.ศ. 2569</t>
  </si>
  <si>
    <t>นายพันภพ   โชติช่วง</t>
  </si>
  <si>
    <t>จ้างเหมาจัดทำป้ายไวนิล จำนวน 2 รายการ จัดตั้งจุดบริการประชาชนในการป้องกันและลดอุบัติเหตุทางถนนในช่วงเทศกาลปีใหม่ ประจำปี พ.ศ. 2569 ประจำปีงบประมาณ พ.ศ. 2569</t>
  </si>
  <si>
    <t>จ้างเหมารถโดยสารไปและกลับ กิจกรรมจัดการแข่งขันในโครงการรวมพลรำวงคนระยอง ประจำปีงบประมาณ พ.ศ. 2569</t>
  </si>
  <si>
    <t>จัดซื้อวัสดุก่อสร้างกองช่าง จำนวน 9 รายการ งานซ่อมแซมปรับปรุงระบบปั๊มน้ำ บริเวณจุดบ้านป้ากิว ในพื้นที่หมู่ที่ 4 บ้านเกาะเสม็ด ตำบลเพ อำเภอเมืองระยอง จังหวัดระยอง ประจำปีงบประมาณ พ.ศ. 2569</t>
  </si>
  <si>
    <t>จัดซื้อแบบพิมพ์งานเลือกตั้งสมาชิกองค์การบริหารส่วนตำบลเพ และนายกองค์การบริหารส่วนตำบลเพ  จำนวน 7 รายการ ประจำปีงบประมาณ พ.ศ. 2569</t>
  </si>
  <si>
    <t xml:space="preserve">โรงพิมพ์อาสารักษาดินแดน กรมการปกครอง  </t>
  </si>
  <si>
    <t>จัดซื้อน้ำดื่ม จำนวน 80 โหล จัดตั้งจุดบริการประชาชนในการป้องกันและลดอุบัติเหตุทางถนนในช่วงเทศกาลปีใหม่ ประจำปี พ.ศ. 2569 ประจำปีงบประมาณ พ.ศ. 2569</t>
  </si>
  <si>
    <t>นางผล   สังข์สุวรรณ์</t>
  </si>
  <si>
    <t>จ้างเหมาโครงการติดตั้งระบบระบายน้ำท่วมพร้อมอุปกรณ์ บริเวณถนนหนองปลาไหล ซอย 1 หมู่ที่ 6 บ้านต้นลำดวน ประจำปีงบประมาณ พ.ศ. 2569</t>
  </si>
  <si>
    <t>บริษัท วี.ซี.วี.ที คอนสตรัคชั่น จำกัด</t>
  </si>
  <si>
    <t>จ้างเหมาโครงการติดตั้งระบบระบายน้ำท่วมพร้อมอุปกรณ์ บริเวณถนนหชากไผ่-เนินมะยม หมู่ที่ 1 บ้านในไร่ ประจำปีงบประมาณ พ.ศ. 2569</t>
  </si>
  <si>
    <t>จ้างเหมาโครงการจ้างเหมาดูแลบำรุงรักษาระบบบำบัดน้ำเสีย หมู่ที่ 4 บ้านเกาะเสม็ด ประจำปีงบประมาณ พ.ศ. 2569</t>
  </si>
  <si>
    <t>สรุปผลการดำเนินการจัดซื้อจัดจ้าง มกราคม 2569
องค์การบริหารส่วนตำบลเพ อำเภอเมือง จังหวัดระยอง</t>
  </si>
  <si>
    <t>จ้างเหมาเรือเร็วไปและกลับ สำหรับงานเลือกตั้งสมาชิกสภาองค์การบริหารส่วนตำบลเพและนายกองค์การบริหารส่วนตำบลเพ ประจำปีงบประมาณ พ.ศ. 2569</t>
  </si>
  <si>
    <t>จ้างเหมาจัดทำป้ายไวนิล (พร้อมโครงไม้) ขนาด 2.40x3.60 เมตร จำนวน 1 รายการ สำหรับประกาศผลการนับคะแนนเลือกตั้งสมาชิกสภาองค์การบริหารส่วนตำบลเพ และนายกองค์การบริหารส่วนตำบลเพ ประจำปีงบประมาณ พ.ศ. 2569</t>
  </si>
  <si>
    <t>จ้างเหมาเรือเร็วรับส่งไปและกลับ จำนวน 1 ลำ งานรับประเมินตรวจเยี่ยมภายนอกกับสถานพัฒนาเด็กปฐมวัย (สมศ) สำหรับศูนย์พัฒนาเด็กเล็กบ้านเกาะเสม็ด หมู่ที่ ๔ บ้านเกาะเสม็ด ตำบลเพ อำเภอเมืองระยอง จังหวัดระยอง ประจำปีงบประมาณ พ.ศ. 2569</t>
  </si>
  <si>
    <t>สรุปผลการดำเนินการจัดซื้อจัดจ้าง กุมภาพันธ์ 2569
องค์การบริหารส่วนตำบลเพ อำเภอเมือง จังหวัดระยอง</t>
  </si>
  <si>
    <t>จ้างเหมาจัดทำป้ายไวนิล จำนวน 4 ป้าย ประชาสัมพันธ์การชำระภาษีที่ดินและสิ่งปลูกสร้าง ภาษีป้าย และค่าธรรมเนียมเก็บและขนมูลฝอย ประจำปีงบประมาณ พ.ศ. 2569</t>
  </si>
  <si>
    <t>จ้างเหมาเปลี่ยนถ่ายน้ำมันเครื่อง และตรวจเช็คสภาพทั่วไป ของรถยนต์หมายเลขทะเบียน กค 8073 ระยอง ประจำปีงบประมาณ พ.ศ. 2569</t>
  </si>
  <si>
    <t>จ้างเหมาจัดทำป้ายไวนิล ขนาด 60x120 เซนติเมตร จำนวน 3 ป้าย ประชาสัมพันธ์ ห้ามทิ้งขยะและห้ามวางสิ่งของที่สาธารณะและไหล่ทาง ประจำปีงบประมาณ พ.ศ. 2569</t>
  </si>
  <si>
    <t>จ้างเหมาจัดทำตรายางกองช่าง จำนวน 3 รายการ ประจำปีงบประมาณ พ.ศ. 2569</t>
  </si>
  <si>
    <t>จ้างเหมาจัดทำป้ายไวนิล ขนาด 1.20 x 2.50 เมตร จำนวน 2 ป้าย ประชาสัมพันธ์รับสมัครเด็กนักเรียนศูนย์พัฒนาเด็กเล็กบ้านเกาะเสม็ด ภาคเรียนที่ 1/2569 ประจำปีงบประมาณ พ.ศ. 2569</t>
  </si>
  <si>
    <t xml:space="preserve">จ้างเหมาจัดเก็บขยะมูลฝอยที่รถขยะไม่สามารถจัดเก็บได้ ปริมาณ 103 ลบ.ม. บริเวณจุดรวบรวมขยะมูลฝอยข้างระบบบำบัดน้ำเสีย ขนาด 1,000 ลบ.ม. หมู่ที่ 4 บ้านเกาะเสม็ด ตำบลเพ อำเภอเมืองระยอง จังหวัดระยอง ประจำปีงบประมาณ พ.ศ. 2569 </t>
  </si>
  <si>
    <t>จัดซื้อวัสดุก่อสร้างงานซ่อมบำรุงระบบปั๊มน้ำ จำนวน 1 รายการ ประจำปีงบประมาณ พ.ศ. 2569</t>
  </si>
  <si>
    <t>จัดซื้อวัสดุสำนักงานกองช่าง จำนวน 19 รายการ ประจำปีงบประมาณ พ.ศ. 2569</t>
  </si>
  <si>
    <t>จัดซื้อวัสดุก่อสร้าง กองช่าง จำนวน 2 รายการ ประจำปีงบประมาณ พ.ศ. 2569</t>
  </si>
  <si>
    <t>จัดซื้อวัสดุสำนักงาน กองคลัง จำนวน 4 รายการ ประจำปีงบประมาณ พ.ศ. 2569</t>
  </si>
  <si>
    <t>จัดซื้อวัสดุสำนักงานสำนักปลัดฯ จำนวน 34 รายการ ประจำปีงบประมาณ พ.ศ. 2569</t>
  </si>
  <si>
    <t>จัดซื้อวัสดุสำนักงานสำนักปลัดฯ (ธงชาติ) จำนวน 2 รายการ ประจำปีงบประมาณ พ.ศ. 2569</t>
  </si>
  <si>
    <t>สรุปผลการดำเนินการจัดซื้อจัดจ้าง มีนาคม 2569
องค์การบริหารส่วนตำบลเพ อำเภอเมือง จังหวัดระยอง</t>
  </si>
  <si>
    <t>จ้างเหมาจัดเก็บขยะมูลฝอยที่รถขยะไม่สามารถจัดเก็บได้ ปริมาณ 40 ลบ.ม. บริเวณจุดรวบรวมขยะมูลฝอยข้างระบบบำบัดน้ำเสีย ขนาด 1,000 ลบ.ม. หมู่ที่ 4 บ้านเกาะเสม็ด ตำบลเพ อำเภอเมืองระยอง จังหวัดระยอง ประจำปีงบประมาณ พ.ศ. 2569</t>
  </si>
  <si>
    <t>จ้างเหมาเรือขนย้ายรถยนต์หมายเลขทะเบียน ขว 5777 ระยอง จากท่าเรือเพ ถึงท่าเรือเกาะเสม็ด จำนวน 1 เที่ยว ประจำปีงบประมาณ พ.ศ. 2569</t>
  </si>
  <si>
    <t>จ้างเหมาซ่อมแซมเครื่องพิมพ์สำนักปลัดฯ จำนวน 1 เครื่อง ประจำปีงบประมาณ พ.ศ. 2569</t>
  </si>
  <si>
    <t>จ้างเหมาซ่อมแซมเครื่องพิมพ์กองการศึกษา ศาสนาและวัฒนธรรม จำนวน 1 เครื่อง ประจำปีงบประมาณ พ.ศ. 2569</t>
  </si>
  <si>
    <t>จ้างเหมาจัดทำป้ายไวนิล ขนาด 1.50x3.00 เมตร จำนวน 1 ป้าย ประชาสัมพันธ์ การบริหารจัดการขยะมูลฝอยบนพื้นที่เกาะเสม็ด ประจำปีงบประมาณ พ.ศ. 2569</t>
  </si>
  <si>
    <t>จ้างเหมาจัดทำป้ายไวนิล ขนาด 1.00x2.00 เมตร จำนวน 1 ป้าย กิจกรรมฉีดวัคซีนป้องกันโรคพิษสุนัขบ้า ประจำปีงบประมาณ พ.ศ. 2569</t>
  </si>
  <si>
    <t>จ้างเหมาเรือเร็วรับส่งไปและกลับ จำนวน 1 ลำ กิจกรรมฉีดวัคซีนป้องกันโรคพิษสุนัขบ้า ประจำปีงบประมาณ พ.ศ. 2569</t>
  </si>
  <si>
    <t>จ้างเหมาจัดทำอาหารกลางวันพร้อมน้ำดื่ม กิจกรรมฉีดวัคซีนป้องกันโรคพิษสุนัขบ้า ประจำปีงบประมาณ พ.ศ. 2569</t>
  </si>
  <si>
    <t>นางพริ้มเพรา ศรีพงษ์</t>
  </si>
  <si>
    <t>จ้างเหมาเปลี่ยนถ่ายน้ำมันเครื่อง และตรวจสภาพทั่วไป ของรถยนต์หมายเลขทะเบียน กธ 8273 ระยอง ประจำปีงบประมาณ พ.ศ. 2569</t>
  </si>
  <si>
    <t>จ้างเหมาจัดทำป้ายไวนิล จำนวน 2 รายการ จัดตั้งจุดบริการประชาชนในการป้องกันและลดอุบัติเหตุทางถนนในช่วงเทศกาลสงกรานต์ประจำปีงบประมาณ พ.ศ. 2569</t>
  </si>
  <si>
    <t>จ้างเหมาจัดสถานที่จัดตั้งจุดบริการประชาชนในการป้องกันและลดอุบัติเหตุทางถนนในช่วงเทศกาลสงกรานต์ ประจำปีงบประมาณ พ.ศ. 2569</t>
  </si>
  <si>
    <t>นายพิษณุ   ทองแท้</t>
  </si>
  <si>
    <t>จัดซื้อวัคซีนพร้อมวัสดุอุปกรณ์สำหรับการฉีดวัคซีนป้องกันโรคพิษสุนัขบ้า กิจกรรมป้องกันและกำจัดโรคพิษสุนัขบ้า ประจำปีงบประมาณ พ.ศ. 2569</t>
  </si>
  <si>
    <t>จัดซื้อวัสดุงานบ้านงานครัว สำนักปลัดฯ จำนวน 2 รายการ ประจำปีงบประมาณ พ.ศ. 2569</t>
  </si>
  <si>
    <t>จัดซื้อวัสดุก่อสร้าง กองช่าง จำนวน 1 รายการ ประจำปีงบประมาณ พ.ศ. 2569</t>
  </si>
  <si>
    <t>จัดซื้อวัสดุก่อสร้าง กองช่าง จำนวน 3 รายการ ประจำปีงบประมาณ พ.ศ. 2569</t>
  </si>
  <si>
    <t>จัดซื้อวัสดุไฟฟ้าฯ กองช่าง จำนวน 1 รายการ ประจำปีงบประมาณ พ.ศ. 2569</t>
  </si>
  <si>
    <t>จัดซื้อน้ำดื่ม จำนวน 80 โหล จัดตั้งจุดบริการประชาชนในการป้องกันและลดอุบัติเหตุทางถนนในช่วงเทศกาลสงกรานต์ ประจำปีงบประมาณ พ.ศ. 2569</t>
  </si>
  <si>
    <t>นางผล  สังข์สุวรรณ์</t>
  </si>
  <si>
    <t>บริษัท ทีพีพี เวสต์ เมเนจเม้นท์ จำกัด โดยนายเดชพล อริยชาติผดุงกิจ</t>
  </si>
  <si>
    <t xml:space="preserve">บริษัท มัณฑนา 99 จำกัด โดยนางสาวมัณฑนา มาประกอบ </t>
  </si>
  <si>
    <t>บริษัท ธนวัฒน์ซัพพลาย 2566 จำกัด โดยนายทวีวัฒน์ สุขพราว</t>
  </si>
  <si>
    <t>ร้านวีระชัยเซอร์วิส โดยนายวีระชัย  ตั้งสุทธิชัยเจริญ</t>
  </si>
  <si>
    <t>ร้านวีระชัยเซอร์วิส โดยนายวีระชัย ตั้งสุทธิชัยเจริญ</t>
  </si>
  <si>
    <t>บริษัท โตโยต้าระยอง ผู้จำหน่ายโตโยต้า จำกัด โดยนายศุภชัย เจนจิรวัฒนา</t>
  </si>
  <si>
    <t>จ. 10/2569
ลว. 28 ต.ค. 68</t>
  </si>
  <si>
    <t>จัดซื้อน้ำดื่ม สำหรับศูนย์พัฒนาเด็กเล็กบ้านเกาะเสม็ด ประจำปีงบประมาณ พ.ศ. 2569</t>
  </si>
  <si>
    <t>เป็นผู้มีอาชีพขายวัสดุดังกล่าวและราคาเหมาะสม</t>
  </si>
  <si>
    <t>ซ. 1/2569
ลว. 1 ต.ค. 68</t>
  </si>
  <si>
    <t>ซ. 2/2569
ลว. 17 ต.ค. 68</t>
  </si>
  <si>
    <t>ร้านยุพาการเกษตร โดยนายคมสัน   แก่กล้า</t>
  </si>
  <si>
    <t>ซ. 3/2569
ลว. 22 ต.ค. 68</t>
  </si>
  <si>
    <t>โค้วย่งหลี โดยนายโอฑาต วิภูษณวนิช</t>
  </si>
  <si>
    <t>ซ. 4/2569
ลว. 27 ต.ค. 68</t>
  </si>
  <si>
    <t>ซ. 5/2569
ลว. 27 ต.ค. 68</t>
  </si>
  <si>
    <t>ร้านกมลภัณฑ์ โดยนายพิชัย แสงภู่</t>
  </si>
  <si>
    <t>ซ. 6/2569
ลว. 27 ต.ค. 68</t>
  </si>
  <si>
    <t>ซ. 7/2569
ลว. 29 ต.ค. 68</t>
  </si>
  <si>
    <t>สัญญาจ้างที่
1/2569
ลว. 1 ต.ค. 68</t>
  </si>
  <si>
    <t>นางสาวธมนวรรณ มัสยามาศ</t>
  </si>
  <si>
    <t>สัญญาจ้างที่
2/2569
ลว. 1 ต.ค. 68</t>
  </si>
  <si>
    <t>นางสาวภัทรมน  หอมมาก</t>
  </si>
  <si>
    <t>สัญญาจ้างที่
3/2569
ลว. 1 ต.ค. 68</t>
  </si>
  <si>
    <t>สัญญาจ้างที่
4/2569
ลว. 1 ต.ค. 68</t>
  </si>
  <si>
    <t>เป็นผู้มีอาชีพ
รับจ้างงานดังกล่าวและราคาเหมาะสม</t>
  </si>
  <si>
    <t>สัญญาจ้างที่
5/2569
ลว. 1 ต.ค. 68</t>
  </si>
  <si>
    <t>สัญญาจ้างที่
6/2569
ลว. 1 ต.ค. 68</t>
  </si>
  <si>
    <t>สัญญาจ้างที่
7/2569
ลว. 1 ต.ค. 68</t>
  </si>
  <si>
    <t>สัญญาจ้างที่
8/2569
ลว. 1 ต.ค. 68</t>
  </si>
  <si>
    <t>สัญญาจ้างที่
9/2569
ลว. 1 ต.ค. 68</t>
  </si>
  <si>
    <t>สัญญาจ้างที่
10/2569
ลว. 1 ต.ค. 68</t>
  </si>
  <si>
    <t>สัญญาจ้างที่
11/2569
ลว. 1 ต.ค. 68</t>
  </si>
  <si>
    <t>สัญญาจ้างที่
12/2569 
ลว. 1 ต.ค. 68</t>
  </si>
  <si>
    <t>สัญญาจ้างที่
13/2569
ลว. 1 ต.ค. 68</t>
  </si>
  <si>
    <t>ประกวดราคาอิเล็ก ทรอนิกส์ (e-bidding)</t>
  </si>
  <si>
    <t>สัญญาจ้างที่
14/2569
ลว. 31 ต.ค. 68</t>
  </si>
  <si>
    <t>สัญญาจ้างที่
15/2569
ลว. 31 ต.ค. 68</t>
  </si>
  <si>
    <t>สัญญาจ้างที่
16/2569
ลว. 31 ต.ค. 68</t>
  </si>
  <si>
    <t>สัญญาซื้อที่
1/2569
ลว. 1 ต.ค. 68</t>
  </si>
  <si>
    <t>สัญญาซื้อที่
2/2569
ลว. 29 ต.ค. 68</t>
  </si>
  <si>
    <t>จ. 12/2569
ลว. 1 พ.ย. 68</t>
  </si>
  <si>
    <t>จ. 13/2569
ลว. 7 พ.ย. 68</t>
  </si>
  <si>
    <t>จ. 14/2569
ลว. 17 พ.ย. 68</t>
  </si>
  <si>
    <t>จ. 15/2569
ลว. 17 พ.ย. 68</t>
  </si>
  <si>
    <t>จ. 16/2569
ลว. 17 พ.ย. 68</t>
  </si>
  <si>
    <t>จ. 17/2569
ลว. 18 พ.ย. 68</t>
  </si>
  <si>
    <t>ร้านดอนทองโฆษณา โดยนายธนกฤต   แจ่มฉาย</t>
  </si>
  <si>
    <t>จ. 18/2569
ลว. 21 พ.ย. 68</t>
  </si>
  <si>
    <t>ร้านก็อปปี้เซนเตอร์ โดย นางสาวทิพปภา  พุทธเจริญ</t>
  </si>
  <si>
    <t>จ. 19/2569
ลว. 21 พ.ย. 68</t>
  </si>
  <si>
    <t>จ. 20/2569
ลว. 21 พ.ย. 68</t>
  </si>
  <si>
    <t>จ. 21/2569
ลว. 21 พ.ย. 68</t>
  </si>
  <si>
    <t>จ. 22/2569
ลว. 21 พ.ย. 68</t>
  </si>
  <si>
    <t>จ้างเหมาจัดทำตรายางกองการศึกษา ศาสนาและวัฒนธรรม จำนวน 2 รายการ ประจำปีงบประมาณ พ.ศ. 2569</t>
  </si>
  <si>
    <t>จ. 23/2569
ลว. 21 พ.ย. 68</t>
  </si>
  <si>
    <t>จ. 24/2569
ลว. 21 พ.ย. 68</t>
  </si>
  <si>
    <t>จ. 25/2569
ลว. 28 พ.ย. 68</t>
  </si>
  <si>
    <t>บริษัท สยามอินโนเวทีฟดีวีลอปเมนท์ จำกัด โดยนายปุณณมา งอยแพง</t>
  </si>
  <si>
    <t>ซ. 8/2569
ลว. 21 พ.ย.. 68</t>
  </si>
  <si>
    <t>จัดซื้อผ้าอ้อมผู้ใหญ่ และแผ่นเสริมซึมซับ จำนวน ๒ รายการโครงการสนับสนุนผ้าอ้อมผู้ใหญ่ สำหรับบุคคลที่มีภาวะพึ่งพิงและบุคคลที่มีภาวะปัญหาการกลั้นปัสสาวะหรืออุจจาระไม่ได้ ประจำปีงบประมาณ พ.ศ. 2569</t>
  </si>
  <si>
    <t>บริษัท อินฟินิท ริช (พลัส) จำกัด โดยนายศักรินทร์ อินทสุก</t>
  </si>
  <si>
    <t>ซ. 9/2569
ลว. 25 พ.ย.. 68</t>
  </si>
  <si>
    <t>ซ. 10/2569
ลว. 28 พ.ย.. 68</t>
  </si>
  <si>
    <t>บูรพาอิเล็กชั่น โดยนายพูลศักดิ์ สังแก้ว</t>
  </si>
  <si>
    <t>สือเซอร์วิส 3 โดยนายประทีป จันทร์ธำรงกุล</t>
  </si>
  <si>
    <t>ซ. 11/2569
ลว. 28 พ.ย.. 68</t>
  </si>
  <si>
    <t>ร้านมณีรัตน์ โดยนางนงนุช พุทธเจริญ</t>
  </si>
  <si>
    <t>ซ. 12/2569
ลว. 28 พ.ย.. 68</t>
  </si>
  <si>
    <t>สัญญาซื้อที่
3/2569
ลว. 20 พ.ย. 68</t>
  </si>
  <si>
    <t>ร้านก็อปปี้เซนเตอร์ โดยนางสาวทิพปภา  พุทธเจริญ</t>
  </si>
  <si>
    <t xml:space="preserve">ประกวดราคาอิเล็กทรอนิกส์  (e-bidding) </t>
  </si>
  <si>
    <t>จ. 26/2569
ลว. 8 ธ.ค. 68</t>
  </si>
  <si>
    <t>จ. 27/2569
ลว. 8 ธ.ค. 68</t>
  </si>
  <si>
    <t>จ. 28/2569
ลว. 8 ธ.ค. 68</t>
  </si>
  <si>
    <t>จ. 29/2569
ลว. 8 ธ.ค. 68</t>
  </si>
  <si>
    <t>จ้างเหมาจัดทำตรายางกองการศึกษา ศาสนาและวัฒนธรรม จำนวน 1 รายการ ประจำปีงบประมาณ พ.ศ. 2569</t>
  </si>
  <si>
    <t>บริษัท โตโยต้าระยอง ผู้จำหน่ายโตโยต้า จำกัดโดยนายศุภชัย   เจนจิรวัฒนา</t>
  </si>
  <si>
    <t>จ. 30/2569
ลว. 8 ธ.ค. 68</t>
  </si>
  <si>
    <t>จ. 31/2569
ลว. 8 ธ.ค. 68</t>
  </si>
  <si>
    <t>จ. 32/2569
ลว. 15 ธ.ค. 68</t>
  </si>
  <si>
    <t>จ. 33/2569
ลว. 24 ธ.ค. 68</t>
  </si>
  <si>
    <t>จ. 34/2569
ลว. 24 ธ.ค. 68</t>
  </si>
  <si>
    <t>จ. 35/2569
ลว. 25 ธ.ค. 68</t>
  </si>
  <si>
    <t>จ้างเหมาจัดสถานที่ (เช่าเต็นท์) จัดตั้งจุดบริการประชาชนในการป้องกันและลดอุบัติเหตุทางถนนในช่วงเทศกาลปีใหม่ ประจำปี พ.ศ. 2569 ประจำปีงบประมาณ พ.ศ. 2569</t>
  </si>
  <si>
    <t>จ. 36/2569
ลว. 25 ธ.ค. 68</t>
  </si>
  <si>
    <t>จ. 37/2569
ลว. 25 ธ.ค. 68</t>
  </si>
  <si>
    <t>ห้างหุ้นส่วนจำกัดมนัสรุ่งเรือง โดยนายมาโนช แจ้งชัด</t>
  </si>
  <si>
    <t>ซ. 13/2569
ลว. 17 ธ.ค. 68</t>
  </si>
  <si>
    <t>ซ. 14/2569
ลว. 24 ธ.ค. 68</t>
  </si>
  <si>
    <t>จัดซื้อแบตเตอรี่ จำนวน 1 ลูก รถยนต์หมายเลขทะเบียน บย 5147 ระยอง เลขรหัสพัสดุ 001-50-0002 ประจำปีงบประมาณ พ.ศ. 2569</t>
  </si>
  <si>
    <t>ซ. 15/2569
ลว. 24 ธ.ค. 68</t>
  </si>
  <si>
    <t>ซ. 16/2569
ลว. 25 ธ.ค. 68</t>
  </si>
  <si>
    <t>จัดซื้อวัสดุไฟฟ้า จำนวน 3 รายการ งานเลือกตั้งสมาชิกองค์การบริหารส่วนตำบลเพ และนายกองค์การบริหารส่วนตำบลเพ ประจำปีงบประมาณ พ.ศ. 2569</t>
  </si>
  <si>
    <t>บริษัท บุญฟ้า อิเลคทริค จำกัด โดยนายสุธี   บุญฟ้าประทาน</t>
  </si>
  <si>
    <t>ซ. 17/2569
ลว. 25 ธ.ค. 68</t>
  </si>
  <si>
    <t>สัญญาจ้างที่
17/2569
ลว. 24 ธ.ค. 68</t>
  </si>
  <si>
    <t>สัญญาจ้างที่
18/2569
ลว. 24 ธ.ค. 68</t>
  </si>
  <si>
    <t>สัญญาจ้างที่
19/2569
ลว. 30 ธ.ค. 68</t>
  </si>
  <si>
    <t>จ. 38/2569
ลว. 6 ม.ค. 69</t>
  </si>
  <si>
    <t>จ. 39/2569
ลว. 6 ม.ค. 69</t>
  </si>
  <si>
    <t>จ. 40/2569
ลว. 26 ม.ค. 69</t>
  </si>
  <si>
    <t>จ. 41/2569
ลว. 2 ก.พ. 69</t>
  </si>
  <si>
    <t>จ. 42/2569
ลว. 4 ก.พ. 69</t>
  </si>
  <si>
    <t>จ. 43/2569
ลว. 4 ก.พ. 69</t>
  </si>
  <si>
    <t>จ. 44/2569
ลว. 10 ก.พ. 69</t>
  </si>
  <si>
    <t>จ. 45/2569
ลว. 12 ก.พ. 69</t>
  </si>
  <si>
    <t>จ. 46/2569
ลว. 18 ก.พ. 69</t>
  </si>
  <si>
    <t>ห้างหุ้นส่วนจำกัด มนัสรุ่งเรือง โดยนายมาโนช  แจ้งชัด</t>
  </si>
  <si>
    <t>ซ. 18/2569
ลว. 4 ก.พ. 69</t>
  </si>
  <si>
    <t>ร้านมณีรัตน์  โดยนางนงนุช  พุทธเจริญ</t>
  </si>
  <si>
    <t>ซ. 19/2569
ลว. 12 ก.พ. 69</t>
  </si>
  <si>
    <t>ซ. 20/2569
ลว. 12 ก.พ. 69</t>
  </si>
  <si>
    <t>ซ. 21/2569
ลว. 12 ก.พ. 69</t>
  </si>
  <si>
    <t>จัดซื้อวัสดุไฟฟ้าและวิทยุ กองช่าง จำนวน 1 รายการ ประจำปีงบประมาณ พ.ศ. 2569</t>
  </si>
  <si>
    <t>ซ. 22/2569
ลว. 20 ก.พ. 69</t>
  </si>
  <si>
    <t>ซ. 23/2569
ลว. 20 ก.พ. 69</t>
  </si>
  <si>
    <t>ซ. 24/2569
ลว. 20 ก.พ. 69</t>
  </si>
  <si>
    <t>จ. 47/2569
ลว. 10 มี.ค. 69</t>
  </si>
  <si>
    <t>จ. 48/2569
ลว. 12 มี.ค. 69</t>
  </si>
  <si>
    <t>บริษัท เกรท ไอที โซลูชั่น จำกัด โดยนายวิกรม วีระสกุล</t>
  </si>
  <si>
    <t>จ. 49/2569
ลว. 13 มี.ค. 69</t>
  </si>
  <si>
    <t>จ. 50/2569
ลว. 13 มี.ค. 69</t>
  </si>
  <si>
    <t>จ. 51/2569
ลว. 13 มี.ค. 69</t>
  </si>
  <si>
    <t>จ. 52/2569
ลว. 17 มี.ค. 69</t>
  </si>
  <si>
    <t>จ. 53/2569
ลว. 17 มี.ค. 69</t>
  </si>
  <si>
    <t>จ. 54/2569
ลว. 18 มี.ค. 69</t>
  </si>
  <si>
    <t>จ. 55/2569
ลว. 27 มี.ค. 69</t>
  </si>
  <si>
    <t>ร้านดอนทองโฆษณา โดยนายธนกฤต     แจ่มฉาย</t>
  </si>
  <si>
    <t>จ. 56/2569
ลว. 31 มี.ค. 69</t>
  </si>
  <si>
    <t>จ. 57/2569
ลว. 31 มี.ค. 69</t>
  </si>
  <si>
    <t>ซ. 25/2569
ลว. 17 มี.ค. 69</t>
  </si>
  <si>
    <t>ร้านตั้งกว้างเล้ง  โดยนางสาวพรเพ็ญ   แต่งประกอบ</t>
  </si>
  <si>
    <t>ซ. 26/2569
ลว. 17 มี.ค. 69</t>
  </si>
  <si>
    <t xml:space="preserve">ห้างหุ้นส่วนจำกัด มนัสรุ่งเรือง โดยนายมาโนช  แจ้งชัด </t>
  </si>
  <si>
    <t>ซ. 27/2569
ลว. 17 มี.ค. 69</t>
  </si>
  <si>
    <t>ซ. 28/2569
ลว. 17 มี.ค. 69</t>
  </si>
  <si>
    <t>ซ. 29/2569
ลว. 17 มี.ค. 69</t>
  </si>
  <si>
    <t>จัดซื้อยางรถยนต์พร้อมเปลี่ยนและตั้งศูนย์ถ่วงล้อ จำนวน 4 เส้น รถยนต์หมายเลขทะเบียน กธ 8273 ระยอง เลขรหัสพัสดุ 001-54-0003 ประจำปีงบประมาณ พ.ศ. 2569</t>
  </si>
  <si>
    <t>ซ. 30/2569
ลว. 27 มี.ค. 69</t>
  </si>
  <si>
    <t>บุญฟ้า อิเลคทริค จำกัด โดยนายสุธี   บุญฟ้าประทาน</t>
  </si>
  <si>
    <t>ซ. 31/2569
ลว. 30 มี.ค. 69</t>
  </si>
  <si>
    <t>ซ. 32/2569
ลว. 31 มี.ค. 69</t>
  </si>
  <si>
    <t>สรุปผลการดำเนินการจัดซื้อจัดจ้าง เมษายน 2569
องค์การบริหารส่วนตำบลเพ อำเภอเมือง จังหวัดระยอง</t>
  </si>
  <si>
    <t>จ้างเหมาปรับปรุงเว็บไซด์ขององค์การบริหารส่วนตำบลเพ ประจำปีงบประมาณ พ.ศ. 2569</t>
  </si>
  <si>
    <t>จ. 58/2569
ลว. 7 เม.ย. 69</t>
  </si>
  <si>
    <t>จ้างเหมาจัดเก็บขยะมูลฝอยที่รถขยะไม่สามารถจัดเก็บได้ ปริมาณ 57 ลบ.ม. บริเวณจุดรวบรวมขยะมูลฝอยข้างระบบบำบัดน้ำเสีย ขนาด 1,000 ลบ.ม. หมู่ที่ 4 บ้านเกาะเสม็ด ตำบลเพ อำเภอเมืองระยอง จังหวัดระยอง ประจำปีงบประมาณ พ.ศ. 2569</t>
  </si>
  <si>
    <t>จ้างเหมาเรือเร็วรับส่งไปและกลับ จำนวน 1 ลำ งานประชุมประชาคมเพื่อจัดทำแผนพัฒนาท้องถิ่น ขององค์การบริหารส่วนตำบลเพ ประจำปีงบประมาณ พ.ศ. 2569</t>
  </si>
  <si>
    <t>จ. 59/2569
ลว. 9 เม.ย. 69</t>
  </si>
  <si>
    <t>จ. 60/2569
ลว. 24 เม.ย. 69</t>
  </si>
  <si>
    <t>จ. 61/2569
ลว. 24 เม.ย. 69</t>
  </si>
  <si>
    <t>จ้างลอกวัชพืชสระอโนดาต หมู่ที่ 4 บ้านเกาะเสม็ด ตำบลเพ อำเภอเมืองระยอง จังหวัดระยอง ประจำปีงบประมาณ พ.ศ. 2569</t>
  </si>
  <si>
    <t>จัดซื้อวัสดุยานพาหนะละขนส่ง จำนวน 2 รายการ สำหรับรถยนต์หมายเลขทะเบียน กอ 8038 ระยอง เลขรหัสพัสดุ 011-59-0004 ประจำปีงบประมาณ พ.ศ. 2569</t>
  </si>
  <si>
    <t>จัดซื้อวัสดุคอมพิวเตอร์ สำนักปลัดฯ จำนวน 1 รายการ ประจำปีงบประมาณ พ.ศ. 2569</t>
  </si>
  <si>
    <t>จัดซื้อวัสดุวิทยาศาสตร์หรือการแพทย์ สำนักปลัดฯ จำนวน 1 รายการ ประจำปีงบประมาณ พ.ศ. 2569</t>
  </si>
  <si>
    <t xml:space="preserve">นายนันทนัท   เนียรมงคล  </t>
  </si>
  <si>
    <t>จ. 63/2569
ลว. 28 เม.ย. 69</t>
  </si>
  <si>
    <t>ซ. 33/2569
ลว. 3 เม.ย. 69</t>
  </si>
  <si>
    <t>ซ. 34/2569
ลว. 9 เม.ย. 69</t>
  </si>
  <si>
    <t>ซ. 35/2569
ลว. 29 เม.ย. 69</t>
  </si>
  <si>
    <t>ร้านมณีรัตน์  
โดยนางนงนุช  พุทธเจริญ</t>
  </si>
  <si>
    <t>ร้านวีระชัยเซอร์วิส 
โดยนายวีระชัย  ตั้งสุทธิชัยเจริญ</t>
  </si>
  <si>
    <t>บริษัท ธนวัฒน์ซัพพลาย 2566 จำกัด 
โดยนายทวีวัฒน์ สุขพราว</t>
  </si>
  <si>
    <t>ร้านก็อปปี้เซนเตอร์ 
โดยนางสาวทิพปภา  พุทธเจริญ</t>
  </si>
  <si>
    <t xml:space="preserve">บริษัท ไอ.ที. โกลโบล จำกัด 
โดยนายสุรอาจ สุยะนันทน์ </t>
  </si>
  <si>
    <t>ซ. 36/2569
ลว. 29 เม.ย. 69</t>
  </si>
  <si>
    <t>ร้านตั้งกว้างเล้ง  
โดยนางสาวพรเพ็ญ   แต่งประกอบ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</si>
</sst>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rgb="FF000000"/>
      <name val="TH SarabunIT๙"/>
      <family val="2"/>
    </font>
    <font>
      <sz val="15"/>
      <color theme="1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43" fontId="2" fillId="0" borderId="0" xfId="1" applyFont="1" applyAlignment="1">
      <alignment vertical="top"/>
    </xf>
    <xf numFmtId="0" fontId="4" fillId="0" borderId="0" xfId="0" applyFont="1" applyAlignment="1">
      <alignment horizontal="left" vertical="top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1" applyNumberFormat="1" applyFont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top"/>
    </xf>
    <xf numFmtId="0" fontId="4" fillId="0" borderId="9" xfId="1" applyNumberFormat="1" applyFont="1" applyBorder="1" applyAlignment="1">
      <alignment horizontal="center" vertical="top"/>
    </xf>
    <xf numFmtId="43" fontId="2" fillId="0" borderId="0" xfId="0" applyNumberFormat="1" applyFont="1" applyAlignment="1">
      <alignment horizontal="left" vertical="top"/>
    </xf>
    <xf numFmtId="0" fontId="4" fillId="0" borderId="10" xfId="1" applyNumberFormat="1" applyFont="1" applyBorder="1" applyAlignment="1">
      <alignment horizontal="center" vertical="top"/>
    </xf>
    <xf numFmtId="43" fontId="4" fillId="0" borderId="10" xfId="1" applyFont="1" applyBorder="1" applyAlignment="1">
      <alignment vertical="top"/>
    </xf>
    <xf numFmtId="43" fontId="3" fillId="0" borderId="1" xfId="1" applyFont="1" applyBorder="1" applyAlignment="1">
      <alignment horizontal="left" vertical="top" wrapText="1"/>
    </xf>
    <xf numFmtId="43" fontId="7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/>
    <xf numFmtId="43" fontId="8" fillId="0" borderId="1" xfId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s="4" customFormat="1" ht="94.5" thickBot="1" x14ac:dyDescent="0.25">
      <c r="A5" s="23">
        <v>1</v>
      </c>
      <c r="B5" s="24" t="s">
        <v>45</v>
      </c>
      <c r="C5" s="25">
        <v>25920</v>
      </c>
      <c r="D5" s="25">
        <v>25920</v>
      </c>
      <c r="E5" s="26" t="s">
        <v>26</v>
      </c>
      <c r="F5" s="24" t="s">
        <v>46</v>
      </c>
      <c r="G5" s="25">
        <v>25920</v>
      </c>
      <c r="H5" s="24" t="s">
        <v>46</v>
      </c>
      <c r="I5" s="25">
        <v>25920</v>
      </c>
      <c r="J5" s="27" t="s">
        <v>27</v>
      </c>
      <c r="K5" s="26" t="s">
        <v>83</v>
      </c>
    </row>
    <row r="6" spans="1:11" s="4" customFormat="1" ht="75.75" thickBot="1" x14ac:dyDescent="0.25">
      <c r="A6" s="23">
        <v>2</v>
      </c>
      <c r="B6" s="24" t="s">
        <v>47</v>
      </c>
      <c r="C6" s="25">
        <v>128181</v>
      </c>
      <c r="D6" s="25">
        <v>128181</v>
      </c>
      <c r="E6" s="26" t="s">
        <v>26</v>
      </c>
      <c r="F6" s="27" t="s">
        <v>173</v>
      </c>
      <c r="G6" s="25">
        <v>128181</v>
      </c>
      <c r="H6" s="27" t="s">
        <v>173</v>
      </c>
      <c r="I6" s="28">
        <v>128181</v>
      </c>
      <c r="J6" s="27" t="s">
        <v>27</v>
      </c>
      <c r="K6" s="26" t="s">
        <v>84</v>
      </c>
    </row>
    <row r="7" spans="1:11" s="4" customFormat="1" ht="75.75" thickBot="1" x14ac:dyDescent="0.25">
      <c r="A7" s="23">
        <v>3</v>
      </c>
      <c r="B7" s="24" t="s">
        <v>48</v>
      </c>
      <c r="C7" s="25">
        <v>81727.27</v>
      </c>
      <c r="D7" s="25">
        <v>81727.27</v>
      </c>
      <c r="E7" s="26" t="s">
        <v>26</v>
      </c>
      <c r="F7" s="27" t="s">
        <v>174</v>
      </c>
      <c r="G7" s="25">
        <v>81727.27</v>
      </c>
      <c r="H7" s="27" t="s">
        <v>174</v>
      </c>
      <c r="I7" s="25">
        <v>81727.27</v>
      </c>
      <c r="J7" s="27" t="s">
        <v>27</v>
      </c>
      <c r="K7" s="26" t="s">
        <v>85</v>
      </c>
    </row>
    <row r="8" spans="1:11" s="4" customFormat="1" ht="75.75" thickBot="1" x14ac:dyDescent="0.25">
      <c r="A8" s="23">
        <v>4</v>
      </c>
      <c r="B8" s="24" t="s">
        <v>49</v>
      </c>
      <c r="C8" s="25">
        <v>43454.54</v>
      </c>
      <c r="D8" s="25">
        <v>43454.54</v>
      </c>
      <c r="E8" s="26" t="s">
        <v>26</v>
      </c>
      <c r="F8" s="27" t="s">
        <v>173</v>
      </c>
      <c r="G8" s="25">
        <v>43454.54</v>
      </c>
      <c r="H8" s="27" t="s">
        <v>173</v>
      </c>
      <c r="I8" s="25">
        <v>43454.54</v>
      </c>
      <c r="J8" s="27" t="s">
        <v>27</v>
      </c>
      <c r="K8" s="26" t="s">
        <v>86</v>
      </c>
    </row>
    <row r="9" spans="1:11" s="4" customFormat="1" ht="75.75" thickBot="1" x14ac:dyDescent="0.25">
      <c r="A9" s="23">
        <v>5</v>
      </c>
      <c r="B9" s="24" t="s">
        <v>50</v>
      </c>
      <c r="C9" s="25">
        <v>71666.66</v>
      </c>
      <c r="D9" s="25">
        <v>71666.66</v>
      </c>
      <c r="E9" s="26" t="s">
        <v>26</v>
      </c>
      <c r="F9" s="27" t="s">
        <v>175</v>
      </c>
      <c r="G9" s="25">
        <v>71666.66</v>
      </c>
      <c r="H9" s="27" t="s">
        <v>175</v>
      </c>
      <c r="I9" s="25">
        <v>71666.66</v>
      </c>
      <c r="J9" s="27" t="s">
        <v>27</v>
      </c>
      <c r="K9" s="26" t="s">
        <v>87</v>
      </c>
    </row>
    <row r="10" spans="1:11" s="4" customFormat="1" ht="75.75" thickBot="1" x14ac:dyDescent="0.25">
      <c r="A10" s="23">
        <v>6</v>
      </c>
      <c r="B10" s="24" t="s">
        <v>51</v>
      </c>
      <c r="C10" s="25">
        <v>39070</v>
      </c>
      <c r="D10" s="25">
        <v>39070</v>
      </c>
      <c r="E10" s="26" t="s">
        <v>26</v>
      </c>
      <c r="F10" s="27" t="s">
        <v>176</v>
      </c>
      <c r="G10" s="25">
        <v>39070</v>
      </c>
      <c r="H10" s="27" t="s">
        <v>177</v>
      </c>
      <c r="I10" s="25">
        <v>39070</v>
      </c>
      <c r="J10" s="27" t="s">
        <v>27</v>
      </c>
      <c r="K10" s="26" t="s">
        <v>88</v>
      </c>
    </row>
    <row r="11" spans="1:11" s="4" customFormat="1" ht="75.75" thickBot="1" x14ac:dyDescent="0.25">
      <c r="A11" s="23">
        <v>7</v>
      </c>
      <c r="B11" s="24" t="s">
        <v>52</v>
      </c>
      <c r="C11" s="25">
        <v>12240</v>
      </c>
      <c r="D11" s="25">
        <v>12240</v>
      </c>
      <c r="E11" s="26" t="s">
        <v>26</v>
      </c>
      <c r="F11" s="27" t="s">
        <v>90</v>
      </c>
      <c r="G11" s="25">
        <v>12240</v>
      </c>
      <c r="H11" s="27" t="s">
        <v>90</v>
      </c>
      <c r="I11" s="25">
        <v>12240</v>
      </c>
      <c r="J11" s="27" t="s">
        <v>27</v>
      </c>
      <c r="K11" s="26" t="s">
        <v>89</v>
      </c>
    </row>
    <row r="12" spans="1:11" s="4" customFormat="1" ht="75.75" thickBot="1" x14ac:dyDescent="0.25">
      <c r="A12" s="23">
        <v>8</v>
      </c>
      <c r="B12" s="24" t="s">
        <v>53</v>
      </c>
      <c r="C12" s="25">
        <v>11419.25</v>
      </c>
      <c r="D12" s="25">
        <v>11419.25</v>
      </c>
      <c r="E12" s="26" t="s">
        <v>26</v>
      </c>
      <c r="F12" s="27" t="s">
        <v>178</v>
      </c>
      <c r="G12" s="25">
        <v>11419.25</v>
      </c>
      <c r="H12" s="27" t="s">
        <v>178</v>
      </c>
      <c r="I12" s="25">
        <v>11419.25</v>
      </c>
      <c r="J12" s="27" t="s">
        <v>27</v>
      </c>
      <c r="K12" s="26" t="s">
        <v>91</v>
      </c>
    </row>
    <row r="13" spans="1:11" s="4" customFormat="1" ht="75.75" thickBot="1" x14ac:dyDescent="0.25">
      <c r="A13" s="23">
        <v>9</v>
      </c>
      <c r="B13" s="24" t="s">
        <v>54</v>
      </c>
      <c r="C13" s="25">
        <v>6500</v>
      </c>
      <c r="D13" s="25">
        <v>6500</v>
      </c>
      <c r="E13" s="26" t="s">
        <v>26</v>
      </c>
      <c r="F13" s="24" t="s">
        <v>55</v>
      </c>
      <c r="G13" s="25">
        <v>6500</v>
      </c>
      <c r="H13" s="24" t="s">
        <v>55</v>
      </c>
      <c r="I13" s="28">
        <v>6500</v>
      </c>
      <c r="J13" s="27" t="s">
        <v>27</v>
      </c>
      <c r="K13" s="26" t="s">
        <v>179</v>
      </c>
    </row>
    <row r="14" spans="1:11" s="4" customFormat="1" ht="75.75" thickBot="1" x14ac:dyDescent="0.25">
      <c r="A14" s="5">
        <v>10</v>
      </c>
      <c r="B14" s="27" t="s">
        <v>92</v>
      </c>
      <c r="C14" s="21">
        <v>2000</v>
      </c>
      <c r="D14" s="21">
        <v>2000</v>
      </c>
      <c r="E14" s="26" t="s">
        <v>26</v>
      </c>
      <c r="F14" s="6" t="s">
        <v>56</v>
      </c>
      <c r="G14" s="21">
        <v>2000</v>
      </c>
      <c r="H14" s="6" t="s">
        <v>56</v>
      </c>
      <c r="I14" s="22">
        <v>2000</v>
      </c>
      <c r="J14" s="27" t="s">
        <v>27</v>
      </c>
      <c r="K14" s="26" t="s">
        <v>93</v>
      </c>
    </row>
    <row r="15" spans="1:11" s="4" customFormat="1" ht="75.75" thickBot="1" x14ac:dyDescent="0.25">
      <c r="A15" s="23">
        <v>11</v>
      </c>
      <c r="B15" s="27" t="s">
        <v>180</v>
      </c>
      <c r="C15" s="25">
        <v>3600</v>
      </c>
      <c r="D15" s="25">
        <v>3600</v>
      </c>
      <c r="E15" s="26" t="s">
        <v>26</v>
      </c>
      <c r="F15" s="24" t="s">
        <v>46</v>
      </c>
      <c r="G15" s="25">
        <v>3600</v>
      </c>
      <c r="H15" s="24" t="s">
        <v>46</v>
      </c>
      <c r="I15" s="25">
        <v>3600</v>
      </c>
      <c r="J15" s="27" t="s">
        <v>181</v>
      </c>
      <c r="K15" s="26" t="s">
        <v>182</v>
      </c>
    </row>
    <row r="16" spans="1:11" s="4" customFormat="1" ht="75.75" thickBot="1" x14ac:dyDescent="0.25">
      <c r="A16" s="23">
        <v>12</v>
      </c>
      <c r="B16" s="24" t="s">
        <v>57</v>
      </c>
      <c r="C16" s="25">
        <v>21600</v>
      </c>
      <c r="D16" s="25">
        <v>21600</v>
      </c>
      <c r="E16" s="26" t="s">
        <v>26</v>
      </c>
      <c r="F16" s="24" t="s">
        <v>58</v>
      </c>
      <c r="G16" s="25">
        <v>21600</v>
      </c>
      <c r="H16" s="24" t="s">
        <v>58</v>
      </c>
      <c r="I16" s="25">
        <v>21600</v>
      </c>
      <c r="J16" s="27" t="s">
        <v>181</v>
      </c>
      <c r="K16" s="26" t="s">
        <v>183</v>
      </c>
    </row>
    <row r="17" spans="1:11" s="4" customFormat="1" ht="75.75" thickBot="1" x14ac:dyDescent="0.25">
      <c r="A17" s="23">
        <v>13</v>
      </c>
      <c r="B17" s="24" t="s">
        <v>59</v>
      </c>
      <c r="C17" s="25">
        <v>3300</v>
      </c>
      <c r="D17" s="25">
        <v>3300</v>
      </c>
      <c r="E17" s="26" t="s">
        <v>26</v>
      </c>
      <c r="F17" s="27" t="s">
        <v>184</v>
      </c>
      <c r="G17" s="25">
        <v>3300</v>
      </c>
      <c r="H17" s="27" t="s">
        <v>184</v>
      </c>
      <c r="I17" s="25">
        <v>3300</v>
      </c>
      <c r="J17" s="27" t="s">
        <v>181</v>
      </c>
      <c r="K17" s="26" t="s">
        <v>185</v>
      </c>
    </row>
    <row r="18" spans="1:11" s="4" customFormat="1" ht="75.75" thickBot="1" x14ac:dyDescent="0.25">
      <c r="A18" s="23">
        <v>14</v>
      </c>
      <c r="B18" s="24" t="s">
        <v>60</v>
      </c>
      <c r="C18" s="25">
        <v>10000</v>
      </c>
      <c r="D18" s="25">
        <v>10000</v>
      </c>
      <c r="E18" s="26" t="s">
        <v>26</v>
      </c>
      <c r="F18" s="27" t="s">
        <v>186</v>
      </c>
      <c r="G18" s="25">
        <v>8801.82</v>
      </c>
      <c r="H18" s="27" t="s">
        <v>186</v>
      </c>
      <c r="I18" s="25">
        <v>8801.82</v>
      </c>
      <c r="J18" s="27" t="s">
        <v>181</v>
      </c>
      <c r="K18" s="26" t="s">
        <v>187</v>
      </c>
    </row>
    <row r="19" spans="1:11" s="4" customFormat="1" ht="75.75" thickBot="1" x14ac:dyDescent="0.25">
      <c r="A19" s="23">
        <v>15</v>
      </c>
      <c r="B19" s="24" t="s">
        <v>60</v>
      </c>
      <c r="C19" s="25">
        <v>5555.44</v>
      </c>
      <c r="D19" s="25">
        <v>5555.44</v>
      </c>
      <c r="E19" s="26" t="s">
        <v>26</v>
      </c>
      <c r="F19" s="27" t="s">
        <v>186</v>
      </c>
      <c r="G19" s="25">
        <v>5555.44</v>
      </c>
      <c r="H19" s="27" t="s">
        <v>186</v>
      </c>
      <c r="I19" s="25">
        <v>5555.44</v>
      </c>
      <c r="J19" s="27" t="s">
        <v>181</v>
      </c>
      <c r="K19" s="26" t="s">
        <v>188</v>
      </c>
    </row>
    <row r="20" spans="1:11" s="4" customFormat="1" ht="75.75" thickBot="1" x14ac:dyDescent="0.25">
      <c r="A20" s="23">
        <v>16</v>
      </c>
      <c r="B20" s="24" t="s">
        <v>61</v>
      </c>
      <c r="C20" s="25">
        <v>9250</v>
      </c>
      <c r="D20" s="25">
        <v>9250</v>
      </c>
      <c r="E20" s="26" t="s">
        <v>26</v>
      </c>
      <c r="F20" s="27" t="s">
        <v>189</v>
      </c>
      <c r="G20" s="25">
        <v>9250</v>
      </c>
      <c r="H20" s="27" t="s">
        <v>189</v>
      </c>
      <c r="I20" s="25">
        <v>9250</v>
      </c>
      <c r="J20" s="27" t="s">
        <v>181</v>
      </c>
      <c r="K20" s="26" t="s">
        <v>190</v>
      </c>
    </row>
    <row r="21" spans="1:11" s="4" customFormat="1" ht="75.75" thickBot="1" x14ac:dyDescent="0.25">
      <c r="A21" s="23">
        <v>17</v>
      </c>
      <c r="B21" s="24" t="s">
        <v>62</v>
      </c>
      <c r="C21" s="25">
        <v>7000.3</v>
      </c>
      <c r="D21" s="25">
        <v>7000.3</v>
      </c>
      <c r="E21" s="26" t="s">
        <v>26</v>
      </c>
      <c r="F21" s="24" t="s">
        <v>15</v>
      </c>
      <c r="G21" s="25">
        <v>7000.3</v>
      </c>
      <c r="H21" s="24" t="s">
        <v>15</v>
      </c>
      <c r="I21" s="25">
        <v>7000.3</v>
      </c>
      <c r="J21" s="27" t="s">
        <v>181</v>
      </c>
      <c r="K21" s="26" t="s">
        <v>191</v>
      </c>
    </row>
    <row r="22" spans="1:11" s="4" customFormat="1" ht="75.75" thickBot="1" x14ac:dyDescent="0.25">
      <c r="A22" s="23">
        <v>18</v>
      </c>
      <c r="B22" s="24" t="s">
        <v>63</v>
      </c>
      <c r="C22" s="25">
        <v>129960</v>
      </c>
      <c r="D22" s="25">
        <v>129960</v>
      </c>
      <c r="E22" s="26" t="s">
        <v>26</v>
      </c>
      <c r="F22" s="24" t="s">
        <v>16</v>
      </c>
      <c r="G22" s="25">
        <v>129960</v>
      </c>
      <c r="H22" s="24" t="s">
        <v>16</v>
      </c>
      <c r="I22" s="25">
        <v>129960</v>
      </c>
      <c r="J22" s="27" t="s">
        <v>27</v>
      </c>
      <c r="K22" s="26" t="s">
        <v>192</v>
      </c>
    </row>
    <row r="23" spans="1:11" s="4" customFormat="1" ht="75.75" thickBot="1" x14ac:dyDescent="0.25">
      <c r="A23" s="23">
        <v>19</v>
      </c>
      <c r="B23" s="24" t="s">
        <v>64</v>
      </c>
      <c r="C23" s="25">
        <v>129960</v>
      </c>
      <c r="D23" s="25">
        <v>129960</v>
      </c>
      <c r="E23" s="26" t="s">
        <v>26</v>
      </c>
      <c r="F23" s="27" t="s">
        <v>193</v>
      </c>
      <c r="G23" s="25">
        <v>129960</v>
      </c>
      <c r="H23" s="27" t="s">
        <v>193</v>
      </c>
      <c r="I23" s="25">
        <v>129960</v>
      </c>
      <c r="J23" s="27" t="s">
        <v>27</v>
      </c>
      <c r="K23" s="26" t="s">
        <v>194</v>
      </c>
    </row>
    <row r="24" spans="1:11" s="4" customFormat="1" ht="75.75" thickBot="1" x14ac:dyDescent="0.25">
      <c r="A24" s="23">
        <v>20</v>
      </c>
      <c r="B24" s="24" t="s">
        <v>65</v>
      </c>
      <c r="C24" s="25">
        <v>129960</v>
      </c>
      <c r="D24" s="25">
        <v>129960</v>
      </c>
      <c r="E24" s="26" t="s">
        <v>26</v>
      </c>
      <c r="F24" s="27" t="s">
        <v>195</v>
      </c>
      <c r="G24" s="25">
        <v>129960</v>
      </c>
      <c r="H24" s="27" t="s">
        <v>195</v>
      </c>
      <c r="I24" s="25">
        <v>129960</v>
      </c>
      <c r="J24" s="27" t="s">
        <v>27</v>
      </c>
      <c r="K24" s="26" t="s">
        <v>196</v>
      </c>
    </row>
    <row r="25" spans="1:11" s="4" customFormat="1" ht="75.75" thickBot="1" x14ac:dyDescent="0.25">
      <c r="A25" s="23">
        <v>21</v>
      </c>
      <c r="B25" s="24" t="s">
        <v>66</v>
      </c>
      <c r="C25" s="25">
        <v>129960</v>
      </c>
      <c r="D25" s="25">
        <v>129960</v>
      </c>
      <c r="E25" s="26" t="s">
        <v>26</v>
      </c>
      <c r="F25" s="24" t="s">
        <v>67</v>
      </c>
      <c r="G25" s="25">
        <v>129960</v>
      </c>
      <c r="H25" s="24" t="s">
        <v>67</v>
      </c>
      <c r="I25" s="25">
        <v>129960</v>
      </c>
      <c r="J25" s="27" t="s">
        <v>27</v>
      </c>
      <c r="K25" s="26" t="s">
        <v>197</v>
      </c>
    </row>
    <row r="26" spans="1:11" s="4" customFormat="1" ht="75.75" thickBot="1" x14ac:dyDescent="0.25">
      <c r="A26" s="23">
        <v>22</v>
      </c>
      <c r="B26" s="24" t="s">
        <v>68</v>
      </c>
      <c r="C26" s="25">
        <v>129960</v>
      </c>
      <c r="D26" s="25">
        <v>129960</v>
      </c>
      <c r="E26" s="26" t="s">
        <v>26</v>
      </c>
      <c r="F26" s="24" t="s">
        <v>17</v>
      </c>
      <c r="G26" s="25">
        <v>129960</v>
      </c>
      <c r="H26" s="24" t="s">
        <v>17</v>
      </c>
      <c r="I26" s="25">
        <v>129960</v>
      </c>
      <c r="J26" s="27" t="s">
        <v>198</v>
      </c>
      <c r="K26" s="26" t="s">
        <v>199</v>
      </c>
    </row>
    <row r="27" spans="1:11" s="4" customFormat="1" ht="75.75" thickBot="1" x14ac:dyDescent="0.25">
      <c r="A27" s="23">
        <v>23</v>
      </c>
      <c r="B27" s="24" t="s">
        <v>69</v>
      </c>
      <c r="C27" s="25">
        <v>144000</v>
      </c>
      <c r="D27" s="25">
        <v>144000</v>
      </c>
      <c r="E27" s="26" t="s">
        <v>26</v>
      </c>
      <c r="F27" s="24" t="s">
        <v>70</v>
      </c>
      <c r="G27" s="25">
        <v>144000</v>
      </c>
      <c r="H27" s="24" t="s">
        <v>70</v>
      </c>
      <c r="I27" s="25">
        <v>144000</v>
      </c>
      <c r="J27" s="27" t="s">
        <v>198</v>
      </c>
      <c r="K27" s="26" t="s">
        <v>200</v>
      </c>
    </row>
    <row r="28" spans="1:11" s="4" customFormat="1" ht="75.75" thickBot="1" x14ac:dyDescent="0.25">
      <c r="A28" s="23">
        <v>24</v>
      </c>
      <c r="B28" s="24" t="s">
        <v>68</v>
      </c>
      <c r="C28" s="25">
        <v>129960</v>
      </c>
      <c r="D28" s="25">
        <v>129960</v>
      </c>
      <c r="E28" s="26" t="s">
        <v>26</v>
      </c>
      <c r="F28" s="24" t="s">
        <v>18</v>
      </c>
      <c r="G28" s="25">
        <v>129960</v>
      </c>
      <c r="H28" s="24" t="s">
        <v>18</v>
      </c>
      <c r="I28" s="25">
        <v>129960</v>
      </c>
      <c r="J28" s="27" t="s">
        <v>198</v>
      </c>
      <c r="K28" s="26" t="s">
        <v>201</v>
      </c>
    </row>
    <row r="29" spans="1:11" s="4" customFormat="1" ht="75.75" thickBot="1" x14ac:dyDescent="0.25">
      <c r="A29" s="23">
        <v>25</v>
      </c>
      <c r="B29" s="24" t="s">
        <v>19</v>
      </c>
      <c r="C29" s="25">
        <v>129960</v>
      </c>
      <c r="D29" s="25">
        <v>129960</v>
      </c>
      <c r="E29" s="26" t="s">
        <v>26</v>
      </c>
      <c r="F29" s="24" t="s">
        <v>71</v>
      </c>
      <c r="G29" s="25">
        <v>129960</v>
      </c>
      <c r="H29" s="24" t="s">
        <v>71</v>
      </c>
      <c r="I29" s="25">
        <v>129960</v>
      </c>
      <c r="J29" s="27" t="s">
        <v>198</v>
      </c>
      <c r="K29" s="26" t="s">
        <v>202</v>
      </c>
    </row>
    <row r="30" spans="1:11" s="4" customFormat="1" ht="75.75" thickBot="1" x14ac:dyDescent="0.25">
      <c r="A30" s="23">
        <v>26</v>
      </c>
      <c r="B30" s="24" t="s">
        <v>72</v>
      </c>
      <c r="C30" s="25">
        <v>180000</v>
      </c>
      <c r="D30" s="25">
        <v>180000</v>
      </c>
      <c r="E30" s="26" t="s">
        <v>26</v>
      </c>
      <c r="F30" s="24" t="s">
        <v>22</v>
      </c>
      <c r="G30" s="25">
        <v>180000</v>
      </c>
      <c r="H30" s="24" t="s">
        <v>22</v>
      </c>
      <c r="I30" s="25">
        <v>180000</v>
      </c>
      <c r="J30" s="27" t="s">
        <v>198</v>
      </c>
      <c r="K30" s="26" t="s">
        <v>203</v>
      </c>
    </row>
    <row r="31" spans="1:11" s="4" customFormat="1" ht="75.75" thickBot="1" x14ac:dyDescent="0.25">
      <c r="A31" s="23">
        <v>27</v>
      </c>
      <c r="B31" s="24" t="s">
        <v>73</v>
      </c>
      <c r="C31" s="25">
        <v>78000</v>
      </c>
      <c r="D31" s="25">
        <v>78000</v>
      </c>
      <c r="E31" s="26" t="s">
        <v>26</v>
      </c>
      <c r="F31" s="24" t="s">
        <v>74</v>
      </c>
      <c r="G31" s="25">
        <v>78000</v>
      </c>
      <c r="H31" s="24" t="s">
        <v>74</v>
      </c>
      <c r="I31" s="25">
        <v>78000</v>
      </c>
      <c r="J31" s="27" t="s">
        <v>198</v>
      </c>
      <c r="K31" s="26" t="s">
        <v>204</v>
      </c>
    </row>
    <row r="32" spans="1:11" s="4" customFormat="1" ht="75.75" thickBot="1" x14ac:dyDescent="0.25">
      <c r="A32" s="23">
        <v>28</v>
      </c>
      <c r="B32" s="24" t="s">
        <v>75</v>
      </c>
      <c r="C32" s="25">
        <v>180000</v>
      </c>
      <c r="D32" s="25">
        <v>180000</v>
      </c>
      <c r="E32" s="26" t="s">
        <v>26</v>
      </c>
      <c r="F32" s="24" t="s">
        <v>21</v>
      </c>
      <c r="G32" s="25">
        <v>180000</v>
      </c>
      <c r="H32" s="24" t="s">
        <v>21</v>
      </c>
      <c r="I32" s="25">
        <v>180000</v>
      </c>
      <c r="J32" s="27" t="s">
        <v>198</v>
      </c>
      <c r="K32" s="26" t="s">
        <v>205</v>
      </c>
    </row>
    <row r="33" spans="1:11" s="4" customFormat="1" ht="75.75" thickBot="1" x14ac:dyDescent="0.25">
      <c r="A33" s="23">
        <v>29</v>
      </c>
      <c r="B33" s="24" t="s">
        <v>76</v>
      </c>
      <c r="C33" s="25">
        <v>499000</v>
      </c>
      <c r="D33" s="25">
        <v>499000</v>
      </c>
      <c r="E33" s="26" t="s">
        <v>26</v>
      </c>
      <c r="F33" s="24" t="s">
        <v>20</v>
      </c>
      <c r="G33" s="25">
        <v>499000</v>
      </c>
      <c r="H33" s="24" t="s">
        <v>20</v>
      </c>
      <c r="I33" s="25">
        <v>499000</v>
      </c>
      <c r="J33" s="27" t="s">
        <v>198</v>
      </c>
      <c r="K33" s="26" t="s">
        <v>206</v>
      </c>
    </row>
    <row r="34" spans="1:11" s="4" customFormat="1" ht="75.75" thickBot="1" x14ac:dyDescent="0.25">
      <c r="A34" s="23">
        <v>30</v>
      </c>
      <c r="B34" s="24" t="s">
        <v>77</v>
      </c>
      <c r="C34" s="25">
        <v>499000</v>
      </c>
      <c r="D34" s="25">
        <v>499000</v>
      </c>
      <c r="E34" s="26" t="s">
        <v>26</v>
      </c>
      <c r="F34" s="24" t="s">
        <v>20</v>
      </c>
      <c r="G34" s="25">
        <v>499000</v>
      </c>
      <c r="H34" s="24" t="s">
        <v>20</v>
      </c>
      <c r="I34" s="25">
        <v>499000</v>
      </c>
      <c r="J34" s="27" t="s">
        <v>198</v>
      </c>
      <c r="K34" s="26" t="s">
        <v>207</v>
      </c>
    </row>
    <row r="35" spans="1:11" s="4" customFormat="1" ht="75.75" thickBot="1" x14ac:dyDescent="0.25">
      <c r="A35" s="23">
        <v>31</v>
      </c>
      <c r="B35" s="24" t="s">
        <v>78</v>
      </c>
      <c r="C35" s="32">
        <v>1632000</v>
      </c>
      <c r="D35" s="25">
        <v>1503363.64</v>
      </c>
      <c r="E35" s="29" t="s">
        <v>208</v>
      </c>
      <c r="F35" s="24" t="s">
        <v>23</v>
      </c>
      <c r="G35" s="25">
        <v>1495000</v>
      </c>
      <c r="H35" s="24" t="s">
        <v>23</v>
      </c>
      <c r="I35" s="25">
        <v>1495000</v>
      </c>
      <c r="J35" s="27" t="s">
        <v>198</v>
      </c>
      <c r="K35" s="26" t="s">
        <v>209</v>
      </c>
    </row>
    <row r="36" spans="1:11" s="4" customFormat="1" ht="75.75" thickBot="1" x14ac:dyDescent="0.25">
      <c r="A36" s="23">
        <v>32</v>
      </c>
      <c r="B36" s="24" t="s">
        <v>79</v>
      </c>
      <c r="C36" s="32">
        <v>1021000</v>
      </c>
      <c r="D36" s="32">
        <v>939272.73</v>
      </c>
      <c r="E36" s="29" t="s">
        <v>208</v>
      </c>
      <c r="F36" s="24" t="s">
        <v>24</v>
      </c>
      <c r="G36" s="25">
        <v>925000</v>
      </c>
      <c r="H36" s="24" t="s">
        <v>24</v>
      </c>
      <c r="I36" s="25">
        <v>925000</v>
      </c>
      <c r="J36" s="27" t="s">
        <v>198</v>
      </c>
      <c r="K36" s="26" t="s">
        <v>210</v>
      </c>
    </row>
    <row r="37" spans="1:11" s="4" customFormat="1" ht="75.75" thickBot="1" x14ac:dyDescent="0.25">
      <c r="A37" s="23">
        <v>33</v>
      </c>
      <c r="B37" s="24" t="s">
        <v>80</v>
      </c>
      <c r="C37" s="25">
        <v>489492</v>
      </c>
      <c r="D37" s="25">
        <v>489492</v>
      </c>
      <c r="E37" s="26" t="s">
        <v>26</v>
      </c>
      <c r="F37" s="24" t="s">
        <v>23</v>
      </c>
      <c r="G37" s="25">
        <v>448701</v>
      </c>
      <c r="H37" s="24" t="s">
        <v>23</v>
      </c>
      <c r="I37" s="25">
        <v>448701</v>
      </c>
      <c r="J37" s="27" t="s">
        <v>198</v>
      </c>
      <c r="K37" s="26" t="s">
        <v>211</v>
      </c>
    </row>
    <row r="38" spans="1:11" s="4" customFormat="1" ht="75.75" thickBot="1" x14ac:dyDescent="0.25">
      <c r="A38" s="23">
        <v>34</v>
      </c>
      <c r="B38" s="24" t="s">
        <v>81</v>
      </c>
      <c r="C38" s="25">
        <v>100000</v>
      </c>
      <c r="D38" s="25">
        <v>100000</v>
      </c>
      <c r="E38" s="26" t="s">
        <v>26</v>
      </c>
      <c r="F38" s="24" t="s">
        <v>25</v>
      </c>
      <c r="G38" s="25">
        <v>100000</v>
      </c>
      <c r="H38" s="24" t="s">
        <v>25</v>
      </c>
      <c r="I38" s="25">
        <v>100000</v>
      </c>
      <c r="J38" s="27" t="s">
        <v>181</v>
      </c>
      <c r="K38" s="26" t="s">
        <v>212</v>
      </c>
    </row>
    <row r="39" spans="1:11" s="4" customFormat="1" ht="113.25" thickBot="1" x14ac:dyDescent="0.25">
      <c r="A39" s="23">
        <v>35</v>
      </c>
      <c r="B39" s="24" t="s">
        <v>82</v>
      </c>
      <c r="C39" s="25">
        <v>27316.2</v>
      </c>
      <c r="D39" s="25">
        <v>27316.2</v>
      </c>
      <c r="E39" s="26" t="s">
        <v>26</v>
      </c>
      <c r="F39" s="24" t="s">
        <v>36</v>
      </c>
      <c r="G39" s="25">
        <v>27316.2</v>
      </c>
      <c r="H39" s="24" t="s">
        <v>36</v>
      </c>
      <c r="I39" s="25">
        <v>27316.2</v>
      </c>
      <c r="J39" s="27" t="s">
        <v>181</v>
      </c>
      <c r="K39" s="26" t="s">
        <v>213</v>
      </c>
    </row>
    <row r="42" spans="1:11" ht="40.5" x14ac:dyDescent="0.3">
      <c r="B42" s="13" t="s">
        <v>29</v>
      </c>
      <c r="C42" s="14" t="s">
        <v>32</v>
      </c>
      <c r="D42" s="15" t="s">
        <v>33</v>
      </c>
    </row>
    <row r="43" spans="1:11" x14ac:dyDescent="0.3">
      <c r="B43" s="11" t="s">
        <v>30</v>
      </c>
      <c r="C43" s="16">
        <f>COUNT(A5:A14)</f>
        <v>10</v>
      </c>
      <c r="D43" s="12">
        <f>SUM(I5:I14)</f>
        <v>422178.72</v>
      </c>
    </row>
    <row r="44" spans="1:11" x14ac:dyDescent="0.3">
      <c r="B44" s="11" t="s">
        <v>31</v>
      </c>
      <c r="C44" s="16">
        <f>COUNT(A15:A21)</f>
        <v>7</v>
      </c>
      <c r="D44" s="12">
        <f>SUM(I15:I21)</f>
        <v>59107.560000000005</v>
      </c>
    </row>
    <row r="45" spans="1:11" x14ac:dyDescent="0.3">
      <c r="B45" s="11" t="s">
        <v>34</v>
      </c>
      <c r="C45" s="16">
        <f>COUNT(A22:A37)</f>
        <v>16</v>
      </c>
      <c r="D45" s="12">
        <f>SUM(I22:I37)</f>
        <v>5358421</v>
      </c>
    </row>
    <row r="46" spans="1:11" x14ac:dyDescent="0.3">
      <c r="B46" s="11" t="s">
        <v>35</v>
      </c>
      <c r="C46" s="17">
        <f>COUNT(A38:A39)</f>
        <v>2</v>
      </c>
      <c r="D46" s="12">
        <f>SUM(I38:I39)</f>
        <v>127316.2</v>
      </c>
    </row>
    <row r="47" spans="1:11" ht="21" thickBot="1" x14ac:dyDescent="0.35">
      <c r="B47" s="11" t="s">
        <v>28</v>
      </c>
      <c r="C47" s="19">
        <f>SUM(C43:C46)</f>
        <v>35</v>
      </c>
      <c r="D47" s="20">
        <f>SUM(D43:D46)</f>
        <v>5967023.4800000004</v>
      </c>
      <c r="F47" s="18"/>
    </row>
    <row r="48" spans="1:11" ht="21" thickTop="1" x14ac:dyDescent="0.3"/>
  </sheetData>
  <mergeCells count="10">
    <mergeCell ref="A2:K2"/>
    <mergeCell ref="A1:K1"/>
    <mergeCell ref="J3:J4"/>
    <mergeCell ref="K3:K4"/>
    <mergeCell ref="A3:A4"/>
    <mergeCell ref="B3:B4"/>
    <mergeCell ref="C3:C4"/>
    <mergeCell ref="E3:E4"/>
    <mergeCell ref="F3:G3"/>
    <mergeCell ref="H3:I3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E281-B766-4709-91A7-A3560860326A}">
  <dimension ref="A1:K33"/>
  <sheetViews>
    <sheetView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94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ht="75.75" thickBot="1" x14ac:dyDescent="0.35">
      <c r="A5" s="23">
        <v>1</v>
      </c>
      <c r="B5" s="24" t="s">
        <v>95</v>
      </c>
      <c r="C5" s="25">
        <v>71666.66</v>
      </c>
      <c r="D5" s="25">
        <v>71666.66</v>
      </c>
      <c r="E5" s="23" t="s">
        <v>26</v>
      </c>
      <c r="F5" s="24" t="s">
        <v>175</v>
      </c>
      <c r="G5" s="25">
        <v>71666.66</v>
      </c>
      <c r="H5" s="24" t="s">
        <v>175</v>
      </c>
      <c r="I5" s="25">
        <v>71666.66</v>
      </c>
      <c r="J5" s="24" t="s">
        <v>27</v>
      </c>
      <c r="K5" s="23" t="s">
        <v>214</v>
      </c>
    </row>
    <row r="6" spans="1:11" ht="75.75" thickBot="1" x14ac:dyDescent="0.35">
      <c r="A6" s="23">
        <v>2</v>
      </c>
      <c r="B6" s="24" t="s">
        <v>96</v>
      </c>
      <c r="C6" s="25">
        <v>4500</v>
      </c>
      <c r="D6" s="25">
        <v>4500</v>
      </c>
      <c r="E6" s="23" t="s">
        <v>26</v>
      </c>
      <c r="F6" s="24" t="s">
        <v>14</v>
      </c>
      <c r="G6" s="25">
        <v>4500</v>
      </c>
      <c r="H6" s="24" t="s">
        <v>14</v>
      </c>
      <c r="I6" s="28">
        <v>4500</v>
      </c>
      <c r="J6" s="24" t="s">
        <v>27</v>
      </c>
      <c r="K6" s="23" t="s">
        <v>215</v>
      </c>
    </row>
    <row r="7" spans="1:11" ht="94.5" thickBot="1" x14ac:dyDescent="0.35">
      <c r="A7" s="23">
        <v>3</v>
      </c>
      <c r="B7" s="24" t="s">
        <v>97</v>
      </c>
      <c r="C7" s="25">
        <v>82080</v>
      </c>
      <c r="D7" s="25">
        <v>82080</v>
      </c>
      <c r="E7" s="23" t="s">
        <v>26</v>
      </c>
      <c r="F7" s="24" t="s">
        <v>98</v>
      </c>
      <c r="G7" s="25">
        <v>82080</v>
      </c>
      <c r="H7" s="24" t="s">
        <v>98</v>
      </c>
      <c r="I7" s="25">
        <v>82080</v>
      </c>
      <c r="J7" s="24" t="s">
        <v>27</v>
      </c>
      <c r="K7" s="23" t="s">
        <v>216</v>
      </c>
    </row>
    <row r="8" spans="1:11" ht="75.75" thickBot="1" x14ac:dyDescent="0.35">
      <c r="A8" s="23">
        <v>4</v>
      </c>
      <c r="B8" s="24" t="s">
        <v>99</v>
      </c>
      <c r="C8" s="25">
        <v>3000</v>
      </c>
      <c r="D8" s="25">
        <v>3000</v>
      </c>
      <c r="E8" s="23" t="s">
        <v>26</v>
      </c>
      <c r="F8" s="24" t="s">
        <v>43</v>
      </c>
      <c r="G8" s="25">
        <v>3000</v>
      </c>
      <c r="H8" s="24" t="s">
        <v>43</v>
      </c>
      <c r="I8" s="25">
        <v>3000</v>
      </c>
      <c r="J8" s="24" t="s">
        <v>27</v>
      </c>
      <c r="K8" s="23" t="s">
        <v>217</v>
      </c>
    </row>
    <row r="9" spans="1:11" ht="75.75" thickBot="1" x14ac:dyDescent="0.35">
      <c r="A9" s="23">
        <v>5</v>
      </c>
      <c r="B9" s="24" t="s">
        <v>100</v>
      </c>
      <c r="C9" s="25">
        <v>3000</v>
      </c>
      <c r="D9" s="25">
        <v>3000</v>
      </c>
      <c r="E9" s="23" t="s">
        <v>26</v>
      </c>
      <c r="F9" s="24" t="s">
        <v>43</v>
      </c>
      <c r="G9" s="25">
        <v>3000</v>
      </c>
      <c r="H9" s="24" t="s">
        <v>43</v>
      </c>
      <c r="I9" s="25">
        <v>3000</v>
      </c>
      <c r="J9" s="24" t="s">
        <v>27</v>
      </c>
      <c r="K9" s="23" t="s">
        <v>218</v>
      </c>
    </row>
    <row r="10" spans="1:11" ht="94.5" thickBot="1" x14ac:dyDescent="0.35">
      <c r="A10" s="23">
        <v>6</v>
      </c>
      <c r="B10" s="24" t="s">
        <v>101</v>
      </c>
      <c r="C10" s="25">
        <v>8550</v>
      </c>
      <c r="D10" s="25">
        <v>8550</v>
      </c>
      <c r="E10" s="23" t="s">
        <v>26</v>
      </c>
      <c r="F10" s="24" t="s">
        <v>42</v>
      </c>
      <c r="G10" s="25">
        <v>8550</v>
      </c>
      <c r="H10" s="24" t="s">
        <v>42</v>
      </c>
      <c r="I10" s="25">
        <v>8550</v>
      </c>
      <c r="J10" s="24" t="s">
        <v>27</v>
      </c>
      <c r="K10" s="23" t="s">
        <v>219</v>
      </c>
    </row>
    <row r="11" spans="1:11" ht="75.75" thickBot="1" x14ac:dyDescent="0.35">
      <c r="A11" s="23">
        <v>7</v>
      </c>
      <c r="B11" s="24" t="s">
        <v>102</v>
      </c>
      <c r="C11" s="25">
        <v>3821.18</v>
      </c>
      <c r="D11" s="25">
        <v>3821.18</v>
      </c>
      <c r="E11" s="23" t="s">
        <v>26</v>
      </c>
      <c r="F11" s="24" t="s">
        <v>220</v>
      </c>
      <c r="G11" s="25">
        <v>3821.18</v>
      </c>
      <c r="H11" s="24" t="s">
        <v>220</v>
      </c>
      <c r="I11" s="25">
        <v>3821.18</v>
      </c>
      <c r="J11" s="24" t="s">
        <v>27</v>
      </c>
      <c r="K11" s="23" t="s">
        <v>221</v>
      </c>
    </row>
    <row r="12" spans="1:11" ht="75.75" thickBot="1" x14ac:dyDescent="0.35">
      <c r="A12" s="23">
        <v>8</v>
      </c>
      <c r="B12" s="24" t="s">
        <v>103</v>
      </c>
      <c r="C12" s="25">
        <v>1754.8</v>
      </c>
      <c r="D12" s="25">
        <v>1754.8</v>
      </c>
      <c r="E12" s="23" t="s">
        <v>26</v>
      </c>
      <c r="F12" s="24" t="s">
        <v>222</v>
      </c>
      <c r="G12" s="25">
        <v>1754.8</v>
      </c>
      <c r="H12" s="24" t="s">
        <v>222</v>
      </c>
      <c r="I12" s="25">
        <v>1754.8</v>
      </c>
      <c r="J12" s="24" t="s">
        <v>27</v>
      </c>
      <c r="K12" s="23" t="s">
        <v>223</v>
      </c>
    </row>
    <row r="13" spans="1:11" ht="75.75" thickBot="1" x14ac:dyDescent="0.35">
      <c r="A13" s="23">
        <v>9</v>
      </c>
      <c r="B13" s="24" t="s">
        <v>104</v>
      </c>
      <c r="C13" s="25">
        <v>353.1</v>
      </c>
      <c r="D13" s="25">
        <v>353.1</v>
      </c>
      <c r="E13" s="23" t="s">
        <v>26</v>
      </c>
      <c r="F13" s="24" t="s">
        <v>222</v>
      </c>
      <c r="G13" s="25">
        <v>353.1</v>
      </c>
      <c r="H13" s="24" t="s">
        <v>222</v>
      </c>
      <c r="I13" s="25">
        <v>353.1</v>
      </c>
      <c r="J13" s="24" t="s">
        <v>27</v>
      </c>
      <c r="K13" s="23" t="s">
        <v>224</v>
      </c>
    </row>
    <row r="14" spans="1:11" ht="75.75" thickBot="1" x14ac:dyDescent="0.35">
      <c r="A14" s="23">
        <v>10</v>
      </c>
      <c r="B14" s="24" t="s">
        <v>105</v>
      </c>
      <c r="C14" s="25">
        <v>353.1</v>
      </c>
      <c r="D14" s="25">
        <v>353.1</v>
      </c>
      <c r="E14" s="23" t="s">
        <v>26</v>
      </c>
      <c r="F14" s="24" t="s">
        <v>222</v>
      </c>
      <c r="G14" s="25">
        <v>353.1</v>
      </c>
      <c r="H14" s="24" t="s">
        <v>222</v>
      </c>
      <c r="I14" s="25">
        <v>353.1</v>
      </c>
      <c r="J14" s="24" t="s">
        <v>27</v>
      </c>
      <c r="K14" s="23" t="s">
        <v>225</v>
      </c>
    </row>
    <row r="15" spans="1:11" ht="75.75" thickBot="1" x14ac:dyDescent="0.35">
      <c r="A15" s="23">
        <v>11</v>
      </c>
      <c r="B15" s="24" t="s">
        <v>227</v>
      </c>
      <c r="C15" s="25">
        <v>1251.9000000000001</v>
      </c>
      <c r="D15" s="25">
        <v>1251.9000000000001</v>
      </c>
      <c r="E15" s="23" t="s">
        <v>26</v>
      </c>
      <c r="F15" s="24" t="s">
        <v>222</v>
      </c>
      <c r="G15" s="25">
        <v>1251.9000000000001</v>
      </c>
      <c r="H15" s="24" t="s">
        <v>222</v>
      </c>
      <c r="I15" s="25">
        <v>1251.9000000000001</v>
      </c>
      <c r="J15" s="24" t="s">
        <v>27</v>
      </c>
      <c r="K15" s="23" t="s">
        <v>226</v>
      </c>
    </row>
    <row r="16" spans="1:11" ht="75.75" thickBot="1" x14ac:dyDescent="0.35">
      <c r="A16" s="23">
        <v>12</v>
      </c>
      <c r="B16" s="24" t="s">
        <v>106</v>
      </c>
      <c r="C16" s="25">
        <v>1800</v>
      </c>
      <c r="D16" s="25">
        <v>1800</v>
      </c>
      <c r="E16" s="23" t="s">
        <v>26</v>
      </c>
      <c r="F16" s="24" t="s">
        <v>176</v>
      </c>
      <c r="G16" s="25">
        <v>1800</v>
      </c>
      <c r="H16" s="24" t="s">
        <v>176</v>
      </c>
      <c r="I16" s="25">
        <v>1800</v>
      </c>
      <c r="J16" s="24" t="s">
        <v>27</v>
      </c>
      <c r="K16" s="23" t="s">
        <v>228</v>
      </c>
    </row>
    <row r="17" spans="1:11" ht="75.75" thickBot="1" x14ac:dyDescent="0.35">
      <c r="A17" s="23">
        <v>13</v>
      </c>
      <c r="B17" s="24" t="s">
        <v>107</v>
      </c>
      <c r="C17" s="25">
        <v>3840</v>
      </c>
      <c r="D17" s="25">
        <v>3840</v>
      </c>
      <c r="E17" s="23" t="s">
        <v>26</v>
      </c>
      <c r="F17" s="24" t="s">
        <v>176</v>
      </c>
      <c r="G17" s="25">
        <v>3840</v>
      </c>
      <c r="H17" s="24" t="s">
        <v>176</v>
      </c>
      <c r="I17" s="25">
        <v>3840</v>
      </c>
      <c r="J17" s="24" t="s">
        <v>27</v>
      </c>
      <c r="K17" s="23" t="s">
        <v>229</v>
      </c>
    </row>
    <row r="18" spans="1:11" ht="75.75" thickBot="1" x14ac:dyDescent="0.35">
      <c r="A18" s="23">
        <v>14</v>
      </c>
      <c r="B18" s="24" t="s">
        <v>108</v>
      </c>
      <c r="C18" s="25">
        <v>71666.66</v>
      </c>
      <c r="D18" s="25">
        <v>71666.66</v>
      </c>
      <c r="E18" s="23" t="s">
        <v>26</v>
      </c>
      <c r="F18" s="24" t="s">
        <v>175</v>
      </c>
      <c r="G18" s="25">
        <v>71666.66</v>
      </c>
      <c r="H18" s="24" t="s">
        <v>175</v>
      </c>
      <c r="I18" s="25">
        <v>71666.66</v>
      </c>
      <c r="J18" s="24" t="s">
        <v>27</v>
      </c>
      <c r="K18" s="23" t="s">
        <v>230</v>
      </c>
    </row>
    <row r="19" spans="1:11" ht="94.5" thickBot="1" x14ac:dyDescent="0.35">
      <c r="A19" s="23">
        <v>15</v>
      </c>
      <c r="B19" s="24" t="s">
        <v>233</v>
      </c>
      <c r="C19" s="25">
        <v>98769</v>
      </c>
      <c r="D19" s="25">
        <v>98769</v>
      </c>
      <c r="E19" s="23" t="s">
        <v>26</v>
      </c>
      <c r="F19" s="24" t="s">
        <v>231</v>
      </c>
      <c r="G19" s="25">
        <v>98769</v>
      </c>
      <c r="H19" s="24" t="s">
        <v>231</v>
      </c>
      <c r="I19" s="25">
        <v>98769</v>
      </c>
      <c r="J19" s="24" t="s">
        <v>181</v>
      </c>
      <c r="K19" s="23" t="s">
        <v>232</v>
      </c>
    </row>
    <row r="20" spans="1:11" ht="75.75" thickBot="1" x14ac:dyDescent="0.35">
      <c r="A20" s="23">
        <v>16</v>
      </c>
      <c r="B20" s="24" t="s">
        <v>109</v>
      </c>
      <c r="C20" s="25">
        <v>33000</v>
      </c>
      <c r="D20" s="25">
        <v>33000</v>
      </c>
      <c r="E20" s="23" t="s">
        <v>26</v>
      </c>
      <c r="F20" s="24" t="s">
        <v>234</v>
      </c>
      <c r="G20" s="25">
        <v>33000</v>
      </c>
      <c r="H20" s="24" t="s">
        <v>234</v>
      </c>
      <c r="I20" s="25">
        <v>33000</v>
      </c>
      <c r="J20" s="24" t="s">
        <v>181</v>
      </c>
      <c r="K20" s="23" t="s">
        <v>235</v>
      </c>
    </row>
    <row r="21" spans="1:11" ht="75.75" thickBot="1" x14ac:dyDescent="0.35">
      <c r="A21" s="23">
        <v>17</v>
      </c>
      <c r="B21" s="24" t="s">
        <v>110</v>
      </c>
      <c r="C21" s="25">
        <v>39866</v>
      </c>
      <c r="D21" s="25">
        <v>39866</v>
      </c>
      <c r="E21" s="23" t="s">
        <v>26</v>
      </c>
      <c r="F21" s="24" t="s">
        <v>237</v>
      </c>
      <c r="G21" s="25">
        <v>39866</v>
      </c>
      <c r="H21" s="24" t="s">
        <v>237</v>
      </c>
      <c r="I21" s="25">
        <v>39866</v>
      </c>
      <c r="J21" s="24" t="s">
        <v>181</v>
      </c>
      <c r="K21" s="23" t="s">
        <v>236</v>
      </c>
    </row>
    <row r="22" spans="1:11" ht="75.75" thickBot="1" x14ac:dyDescent="0.35">
      <c r="A22" s="23">
        <v>18</v>
      </c>
      <c r="B22" s="24" t="s">
        <v>111</v>
      </c>
      <c r="C22" s="25">
        <v>9550</v>
      </c>
      <c r="D22" s="25">
        <v>9550</v>
      </c>
      <c r="E22" s="23" t="s">
        <v>26</v>
      </c>
      <c r="F22" s="24" t="s">
        <v>238</v>
      </c>
      <c r="G22" s="25">
        <v>9550</v>
      </c>
      <c r="H22" s="24" t="s">
        <v>238</v>
      </c>
      <c r="I22" s="25">
        <v>9550</v>
      </c>
      <c r="J22" s="24" t="s">
        <v>181</v>
      </c>
      <c r="K22" s="23" t="s">
        <v>239</v>
      </c>
    </row>
    <row r="23" spans="1:11" ht="75.75" thickBot="1" x14ac:dyDescent="0.35">
      <c r="A23" s="23">
        <v>19</v>
      </c>
      <c r="B23" s="24" t="s">
        <v>112</v>
      </c>
      <c r="C23" s="25">
        <v>16806</v>
      </c>
      <c r="D23" s="25">
        <v>16806</v>
      </c>
      <c r="E23" s="23" t="s">
        <v>26</v>
      </c>
      <c r="F23" s="24" t="s">
        <v>240</v>
      </c>
      <c r="G23" s="25">
        <v>16806</v>
      </c>
      <c r="H23" s="24" t="s">
        <v>240</v>
      </c>
      <c r="I23" s="25">
        <v>16806</v>
      </c>
      <c r="J23" s="24" t="s">
        <v>181</v>
      </c>
      <c r="K23" s="23" t="s">
        <v>241</v>
      </c>
    </row>
    <row r="24" spans="1:11" ht="75.75" thickBot="1" x14ac:dyDescent="0.35">
      <c r="A24" s="23">
        <v>20</v>
      </c>
      <c r="B24" s="24" t="s">
        <v>113</v>
      </c>
      <c r="C24" s="25">
        <v>147404.4</v>
      </c>
      <c r="D24" s="25">
        <v>147404.4</v>
      </c>
      <c r="E24" s="23" t="s">
        <v>26</v>
      </c>
      <c r="F24" s="24" t="s">
        <v>36</v>
      </c>
      <c r="G24" s="25">
        <v>147404.4</v>
      </c>
      <c r="H24" s="24" t="s">
        <v>36</v>
      </c>
      <c r="I24" s="25">
        <v>147404.4</v>
      </c>
      <c r="J24" s="24" t="s">
        <v>181</v>
      </c>
      <c r="K24" s="23" t="s">
        <v>242</v>
      </c>
    </row>
    <row r="27" spans="1:11" ht="40.5" x14ac:dyDescent="0.3">
      <c r="B27" s="13" t="s">
        <v>29</v>
      </c>
      <c r="C27" s="14" t="s">
        <v>32</v>
      </c>
      <c r="D27" s="15" t="s">
        <v>33</v>
      </c>
    </row>
    <row r="28" spans="1:11" x14ac:dyDescent="0.3">
      <c r="B28" s="11" t="s">
        <v>30</v>
      </c>
      <c r="C28" s="16">
        <f>COUNT(A5:A18)</f>
        <v>14</v>
      </c>
      <c r="D28" s="12">
        <f>SUM(I5:I18)</f>
        <v>257637.4</v>
      </c>
    </row>
    <row r="29" spans="1:11" x14ac:dyDescent="0.3">
      <c r="B29" s="11" t="s">
        <v>31</v>
      </c>
      <c r="C29" s="16">
        <f>COUNT(A19:A23)</f>
        <v>5</v>
      </c>
      <c r="D29" s="12">
        <f>SUM(I19:I23)</f>
        <v>197991</v>
      </c>
    </row>
    <row r="30" spans="1:11" x14ac:dyDescent="0.3">
      <c r="B30" s="11" t="s">
        <v>34</v>
      </c>
      <c r="C30" s="16">
        <v>0</v>
      </c>
      <c r="D30" s="12">
        <v>0</v>
      </c>
    </row>
    <row r="31" spans="1:11" x14ac:dyDescent="0.3">
      <c r="B31" s="11" t="s">
        <v>35</v>
      </c>
      <c r="C31" s="17">
        <f>COUNT(A24)</f>
        <v>1</v>
      </c>
      <c r="D31" s="12">
        <f>SUM(I24)</f>
        <v>147404.4</v>
      </c>
    </row>
    <row r="32" spans="1:11" s="10" customFormat="1" ht="21" thickBot="1" x14ac:dyDescent="0.25">
      <c r="A32" s="3"/>
      <c r="B32" s="11" t="s">
        <v>28</v>
      </c>
      <c r="C32" s="19">
        <f>SUM(C28:C31)</f>
        <v>20</v>
      </c>
      <c r="D32" s="20">
        <f>SUM(D28:D31)</f>
        <v>603032.80000000005</v>
      </c>
      <c r="E32" s="3"/>
      <c r="F32" s="18"/>
      <c r="H32" s="4"/>
      <c r="J32" s="3"/>
      <c r="K32" s="3"/>
    </row>
    <row r="33" spans="1:11" s="10" customFormat="1" x14ac:dyDescent="0.2">
      <c r="A33" s="3"/>
      <c r="B33" s="4"/>
      <c r="E33" s="3"/>
      <c r="F33" s="4"/>
      <c r="H33" s="4"/>
      <c r="J33" s="3"/>
      <c r="K33" s="3"/>
    </row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96921-0621-4EB9-92F6-ED6E46C9591A}">
  <dimension ref="A1:K33"/>
  <sheetViews>
    <sheetView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114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ht="75.75" thickBot="1" x14ac:dyDescent="0.35">
      <c r="A5" s="23">
        <v>1</v>
      </c>
      <c r="B5" s="24" t="s">
        <v>115</v>
      </c>
      <c r="C5" s="25">
        <v>834.6</v>
      </c>
      <c r="D5" s="25">
        <v>834.6</v>
      </c>
      <c r="E5" s="23" t="s">
        <v>26</v>
      </c>
      <c r="F5" s="24" t="s">
        <v>243</v>
      </c>
      <c r="G5" s="25">
        <v>834.6</v>
      </c>
      <c r="H5" s="24" t="s">
        <v>243</v>
      </c>
      <c r="I5" s="25">
        <v>834.6</v>
      </c>
      <c r="J5" s="24" t="s">
        <v>27</v>
      </c>
      <c r="K5" s="23" t="s">
        <v>245</v>
      </c>
    </row>
    <row r="6" spans="1:11" ht="75.75" thickBot="1" x14ac:dyDescent="0.35">
      <c r="A6" s="23">
        <v>2</v>
      </c>
      <c r="B6" s="24" t="s">
        <v>116</v>
      </c>
      <c r="C6" s="25">
        <v>845.3</v>
      </c>
      <c r="D6" s="25">
        <v>845.3</v>
      </c>
      <c r="E6" s="23" t="s">
        <v>26</v>
      </c>
      <c r="F6" s="24" t="s">
        <v>243</v>
      </c>
      <c r="G6" s="25">
        <v>845.3</v>
      </c>
      <c r="H6" s="24" t="s">
        <v>243</v>
      </c>
      <c r="I6" s="28">
        <v>845.3</v>
      </c>
      <c r="J6" s="24" t="s">
        <v>27</v>
      </c>
      <c r="K6" s="23" t="s">
        <v>246</v>
      </c>
    </row>
    <row r="7" spans="1:11" ht="75.75" thickBot="1" x14ac:dyDescent="0.35">
      <c r="A7" s="23">
        <v>3</v>
      </c>
      <c r="B7" s="24" t="s">
        <v>105</v>
      </c>
      <c r="C7" s="25">
        <v>417.3</v>
      </c>
      <c r="D7" s="25">
        <v>417.3</v>
      </c>
      <c r="E7" s="23" t="s">
        <v>26</v>
      </c>
      <c r="F7" s="24" t="s">
        <v>243</v>
      </c>
      <c r="G7" s="25">
        <v>417.3</v>
      </c>
      <c r="H7" s="24" t="s">
        <v>243</v>
      </c>
      <c r="I7" s="28">
        <v>417.3</v>
      </c>
      <c r="J7" s="24" t="s">
        <v>27</v>
      </c>
      <c r="K7" s="23" t="s">
        <v>247</v>
      </c>
    </row>
    <row r="8" spans="1:11" ht="75.75" thickBot="1" x14ac:dyDescent="0.35">
      <c r="A8" s="23">
        <v>4</v>
      </c>
      <c r="B8" s="24" t="s">
        <v>249</v>
      </c>
      <c r="C8" s="25">
        <v>417.3</v>
      </c>
      <c r="D8" s="25">
        <v>417.3</v>
      </c>
      <c r="E8" s="23" t="s">
        <v>26</v>
      </c>
      <c r="F8" s="24" t="s">
        <v>243</v>
      </c>
      <c r="G8" s="25">
        <v>417.3</v>
      </c>
      <c r="H8" s="24" t="s">
        <v>243</v>
      </c>
      <c r="I8" s="28">
        <v>417.3</v>
      </c>
      <c r="J8" s="24" t="s">
        <v>27</v>
      </c>
      <c r="K8" s="23" t="s">
        <v>248</v>
      </c>
    </row>
    <row r="9" spans="1:11" ht="75.75" thickBot="1" x14ac:dyDescent="0.35">
      <c r="A9" s="23">
        <v>5</v>
      </c>
      <c r="B9" s="24" t="s">
        <v>117</v>
      </c>
      <c r="C9" s="25">
        <v>4207.24</v>
      </c>
      <c r="D9" s="25">
        <v>4207.24</v>
      </c>
      <c r="E9" s="23" t="s">
        <v>26</v>
      </c>
      <c r="F9" s="24" t="s">
        <v>250</v>
      </c>
      <c r="G9" s="25">
        <v>4207.24</v>
      </c>
      <c r="H9" s="24" t="s">
        <v>250</v>
      </c>
      <c r="I9" s="28">
        <v>4207.24</v>
      </c>
      <c r="J9" s="24" t="s">
        <v>27</v>
      </c>
      <c r="K9" s="23" t="s">
        <v>251</v>
      </c>
    </row>
    <row r="10" spans="1:11" ht="75.75" thickBot="1" x14ac:dyDescent="0.35">
      <c r="A10" s="23">
        <v>6</v>
      </c>
      <c r="B10" s="24" t="s">
        <v>118</v>
      </c>
      <c r="C10" s="25">
        <v>15000</v>
      </c>
      <c r="D10" s="25">
        <v>15000</v>
      </c>
      <c r="E10" s="23" t="s">
        <v>26</v>
      </c>
      <c r="F10" s="24" t="s">
        <v>220</v>
      </c>
      <c r="G10" s="25">
        <v>10166.280000000001</v>
      </c>
      <c r="H10" s="24" t="s">
        <v>220</v>
      </c>
      <c r="I10" s="25">
        <v>10166.280000000001</v>
      </c>
      <c r="J10" s="24" t="s">
        <v>27</v>
      </c>
      <c r="K10" s="23" t="s">
        <v>252</v>
      </c>
    </row>
    <row r="11" spans="1:11" ht="94.5" thickBot="1" x14ac:dyDescent="0.35">
      <c r="A11" s="23">
        <v>7</v>
      </c>
      <c r="B11" s="24" t="s">
        <v>119</v>
      </c>
      <c r="C11" s="25">
        <v>620.6</v>
      </c>
      <c r="D11" s="25">
        <v>620.6</v>
      </c>
      <c r="E11" s="23" t="s">
        <v>26</v>
      </c>
      <c r="F11" s="24" t="s">
        <v>222</v>
      </c>
      <c r="G11" s="25">
        <v>620.6</v>
      </c>
      <c r="H11" s="24" t="s">
        <v>222</v>
      </c>
      <c r="I11" s="25">
        <v>620.6</v>
      </c>
      <c r="J11" s="24" t="s">
        <v>27</v>
      </c>
      <c r="K11" s="23" t="s">
        <v>253</v>
      </c>
    </row>
    <row r="12" spans="1:11" ht="75.75" thickBot="1" x14ac:dyDescent="0.35">
      <c r="A12" s="23">
        <v>8</v>
      </c>
      <c r="B12" s="24" t="s">
        <v>120</v>
      </c>
      <c r="C12" s="25">
        <v>4500</v>
      </c>
      <c r="D12" s="25">
        <v>4500</v>
      </c>
      <c r="E12" s="23" t="s">
        <v>26</v>
      </c>
      <c r="F12" s="24" t="s">
        <v>121</v>
      </c>
      <c r="G12" s="25">
        <v>4500</v>
      </c>
      <c r="H12" s="24" t="s">
        <v>121</v>
      </c>
      <c r="I12" s="25">
        <v>4500</v>
      </c>
      <c r="J12" s="24" t="s">
        <v>27</v>
      </c>
      <c r="K12" s="23" t="s">
        <v>254</v>
      </c>
    </row>
    <row r="13" spans="1:11" ht="75.75" thickBot="1" x14ac:dyDescent="0.35">
      <c r="A13" s="23">
        <v>9</v>
      </c>
      <c r="B13" s="24" t="s">
        <v>122</v>
      </c>
      <c r="C13" s="25">
        <v>7500</v>
      </c>
      <c r="D13" s="25">
        <v>7500</v>
      </c>
      <c r="E13" s="23" t="s">
        <v>26</v>
      </c>
      <c r="F13" s="24" t="s">
        <v>123</v>
      </c>
      <c r="G13" s="25">
        <v>7500</v>
      </c>
      <c r="H13" s="24" t="s">
        <v>123</v>
      </c>
      <c r="I13" s="25">
        <v>7500</v>
      </c>
      <c r="J13" s="24" t="s">
        <v>27</v>
      </c>
      <c r="K13" s="23" t="s">
        <v>255</v>
      </c>
    </row>
    <row r="14" spans="1:11" ht="75.75" thickBot="1" x14ac:dyDescent="0.35">
      <c r="A14" s="23">
        <v>10</v>
      </c>
      <c r="B14" s="24" t="s">
        <v>124</v>
      </c>
      <c r="C14" s="25">
        <v>1006.66</v>
      </c>
      <c r="D14" s="25">
        <v>1006.66</v>
      </c>
      <c r="E14" s="23" t="s">
        <v>26</v>
      </c>
      <c r="F14" s="24" t="s">
        <v>220</v>
      </c>
      <c r="G14" s="25">
        <v>1006.66</v>
      </c>
      <c r="H14" s="24" t="s">
        <v>220</v>
      </c>
      <c r="I14" s="25">
        <v>1006.66</v>
      </c>
      <c r="J14" s="24" t="s">
        <v>27</v>
      </c>
      <c r="K14" s="23" t="s">
        <v>256</v>
      </c>
    </row>
    <row r="15" spans="1:11" ht="75.75" thickBot="1" x14ac:dyDescent="0.35">
      <c r="A15" s="23">
        <v>11</v>
      </c>
      <c r="B15" s="24" t="s">
        <v>257</v>
      </c>
      <c r="C15" s="25">
        <v>4200</v>
      </c>
      <c r="D15" s="25">
        <v>4200</v>
      </c>
      <c r="E15" s="23" t="s">
        <v>26</v>
      </c>
      <c r="F15" s="24" t="s">
        <v>37</v>
      </c>
      <c r="G15" s="25">
        <v>4200</v>
      </c>
      <c r="H15" s="24" t="s">
        <v>37</v>
      </c>
      <c r="I15" s="25">
        <v>4200</v>
      </c>
      <c r="J15" s="24" t="s">
        <v>27</v>
      </c>
      <c r="K15" s="23" t="s">
        <v>258</v>
      </c>
    </row>
    <row r="16" spans="1:11" ht="75.75" thickBot="1" x14ac:dyDescent="0.35">
      <c r="A16" s="23">
        <v>12</v>
      </c>
      <c r="B16" s="24" t="s">
        <v>125</v>
      </c>
      <c r="C16" s="25">
        <v>2000</v>
      </c>
      <c r="D16" s="25">
        <v>2000</v>
      </c>
      <c r="E16" s="23" t="s">
        <v>26</v>
      </c>
      <c r="F16" s="24" t="s">
        <v>38</v>
      </c>
      <c r="G16" s="25">
        <v>1000</v>
      </c>
      <c r="H16" s="24" t="s">
        <v>39</v>
      </c>
      <c r="I16" s="25">
        <v>1000</v>
      </c>
      <c r="J16" s="24" t="s">
        <v>27</v>
      </c>
      <c r="K16" s="23" t="s">
        <v>259</v>
      </c>
    </row>
    <row r="17" spans="1:11" ht="94.5" thickBot="1" x14ac:dyDescent="0.35">
      <c r="A17" s="23">
        <v>13</v>
      </c>
      <c r="B17" s="24" t="s">
        <v>126</v>
      </c>
      <c r="C17" s="25">
        <v>5842.2</v>
      </c>
      <c r="D17" s="25">
        <v>5842.2</v>
      </c>
      <c r="E17" s="23" t="s">
        <v>26</v>
      </c>
      <c r="F17" s="24" t="s">
        <v>260</v>
      </c>
      <c r="G17" s="25">
        <v>5842.2</v>
      </c>
      <c r="H17" s="24" t="s">
        <v>260</v>
      </c>
      <c r="I17" s="25">
        <v>5842.2</v>
      </c>
      <c r="J17" s="24" t="s">
        <v>181</v>
      </c>
      <c r="K17" s="23" t="s">
        <v>261</v>
      </c>
    </row>
    <row r="18" spans="1:11" ht="75.75" thickBot="1" x14ac:dyDescent="0.35">
      <c r="A18" s="23">
        <v>14</v>
      </c>
      <c r="B18" s="24" t="s">
        <v>263</v>
      </c>
      <c r="C18" s="25">
        <v>3900</v>
      </c>
      <c r="D18" s="25">
        <v>3900</v>
      </c>
      <c r="E18" s="23" t="s">
        <v>26</v>
      </c>
      <c r="F18" s="24" t="s">
        <v>176</v>
      </c>
      <c r="G18" s="25">
        <v>3900</v>
      </c>
      <c r="H18" s="24" t="s">
        <v>176</v>
      </c>
      <c r="I18" s="25">
        <v>3900</v>
      </c>
      <c r="J18" s="24" t="s">
        <v>181</v>
      </c>
      <c r="K18" s="23" t="s">
        <v>262</v>
      </c>
    </row>
    <row r="19" spans="1:11" ht="75.75" thickBot="1" x14ac:dyDescent="0.35">
      <c r="A19" s="23">
        <v>15</v>
      </c>
      <c r="B19" s="24" t="s">
        <v>127</v>
      </c>
      <c r="C19" s="25">
        <v>3908</v>
      </c>
      <c r="D19" s="25">
        <v>3908</v>
      </c>
      <c r="E19" s="23" t="s">
        <v>26</v>
      </c>
      <c r="F19" s="24" t="s">
        <v>128</v>
      </c>
      <c r="G19" s="25">
        <v>3908</v>
      </c>
      <c r="H19" s="24" t="s">
        <v>128</v>
      </c>
      <c r="I19" s="25">
        <v>3908</v>
      </c>
      <c r="J19" s="24" t="s">
        <v>181</v>
      </c>
      <c r="K19" s="23" t="s">
        <v>264</v>
      </c>
    </row>
    <row r="20" spans="1:11" ht="75.75" thickBot="1" x14ac:dyDescent="0.35">
      <c r="A20" s="23">
        <v>16</v>
      </c>
      <c r="B20" s="24" t="s">
        <v>129</v>
      </c>
      <c r="C20" s="25">
        <v>4800</v>
      </c>
      <c r="D20" s="25">
        <v>4800</v>
      </c>
      <c r="E20" s="23" t="s">
        <v>26</v>
      </c>
      <c r="F20" s="24" t="s">
        <v>130</v>
      </c>
      <c r="G20" s="25">
        <v>4800</v>
      </c>
      <c r="H20" s="24" t="s">
        <v>130</v>
      </c>
      <c r="I20" s="25">
        <v>4800</v>
      </c>
      <c r="J20" s="24" t="s">
        <v>181</v>
      </c>
      <c r="K20" s="23" t="s">
        <v>265</v>
      </c>
    </row>
    <row r="21" spans="1:11" ht="75.75" thickBot="1" x14ac:dyDescent="0.35">
      <c r="A21" s="23">
        <v>17</v>
      </c>
      <c r="B21" s="24" t="s">
        <v>266</v>
      </c>
      <c r="C21" s="25">
        <v>4446.24</v>
      </c>
      <c r="D21" s="25">
        <v>4446.24</v>
      </c>
      <c r="E21" s="23" t="s">
        <v>26</v>
      </c>
      <c r="F21" s="24" t="s">
        <v>267</v>
      </c>
      <c r="G21" s="25">
        <v>4446.24</v>
      </c>
      <c r="H21" s="24" t="s">
        <v>267</v>
      </c>
      <c r="I21" s="25">
        <v>4446.24</v>
      </c>
      <c r="J21" s="24" t="s">
        <v>181</v>
      </c>
      <c r="K21" s="23" t="s">
        <v>268</v>
      </c>
    </row>
    <row r="22" spans="1:11" ht="75.75" thickBot="1" x14ac:dyDescent="0.35">
      <c r="A22" s="23">
        <v>18</v>
      </c>
      <c r="B22" s="24" t="s">
        <v>131</v>
      </c>
      <c r="C22" s="25">
        <v>123900</v>
      </c>
      <c r="D22" s="25">
        <v>121660.4</v>
      </c>
      <c r="E22" s="23" t="s">
        <v>26</v>
      </c>
      <c r="F22" s="24" t="s">
        <v>132</v>
      </c>
      <c r="G22" s="25">
        <v>121600</v>
      </c>
      <c r="H22" s="24" t="s">
        <v>132</v>
      </c>
      <c r="I22" s="25">
        <v>121600</v>
      </c>
      <c r="J22" s="24" t="s">
        <v>27</v>
      </c>
      <c r="K22" s="23" t="s">
        <v>269</v>
      </c>
    </row>
    <row r="23" spans="1:11" ht="75.75" thickBot="1" x14ac:dyDescent="0.35">
      <c r="A23" s="23">
        <v>19</v>
      </c>
      <c r="B23" s="24" t="s">
        <v>133</v>
      </c>
      <c r="C23" s="25">
        <v>94600</v>
      </c>
      <c r="D23" s="25">
        <v>94548.68</v>
      </c>
      <c r="E23" s="23" t="s">
        <v>26</v>
      </c>
      <c r="F23" s="24" t="s">
        <v>132</v>
      </c>
      <c r="G23" s="25">
        <v>94500</v>
      </c>
      <c r="H23" s="24" t="s">
        <v>132</v>
      </c>
      <c r="I23" s="25">
        <v>94500</v>
      </c>
      <c r="J23" s="24" t="s">
        <v>27</v>
      </c>
      <c r="K23" s="23" t="s">
        <v>270</v>
      </c>
    </row>
    <row r="24" spans="1:11" ht="79.5" thickBot="1" x14ac:dyDescent="0.35">
      <c r="A24" s="23">
        <v>20</v>
      </c>
      <c r="B24" s="24" t="s">
        <v>134</v>
      </c>
      <c r="C24" s="25">
        <v>645000</v>
      </c>
      <c r="D24" s="25">
        <v>644999.93999999994</v>
      </c>
      <c r="E24" s="30" t="s">
        <v>244</v>
      </c>
      <c r="F24" s="24" t="s">
        <v>20</v>
      </c>
      <c r="G24" s="25">
        <v>644400</v>
      </c>
      <c r="H24" s="24" t="s">
        <v>20</v>
      </c>
      <c r="I24" s="25">
        <v>644400</v>
      </c>
      <c r="J24" s="24" t="s">
        <v>27</v>
      </c>
      <c r="K24" s="23" t="s">
        <v>271</v>
      </c>
    </row>
    <row r="27" spans="1:11" ht="40.5" x14ac:dyDescent="0.3">
      <c r="B27" s="13" t="s">
        <v>29</v>
      </c>
      <c r="C27" s="14" t="s">
        <v>32</v>
      </c>
      <c r="D27" s="15" t="s">
        <v>33</v>
      </c>
    </row>
    <row r="28" spans="1:11" x14ac:dyDescent="0.3">
      <c r="B28" s="11" t="s">
        <v>30</v>
      </c>
      <c r="C28" s="16">
        <f>COUNT(A5:A16)</f>
        <v>12</v>
      </c>
      <c r="D28" s="12">
        <f>SUM(I5:I16)</f>
        <v>35715.279999999999</v>
      </c>
    </row>
    <row r="29" spans="1:11" x14ac:dyDescent="0.3">
      <c r="B29" s="11" t="s">
        <v>31</v>
      </c>
      <c r="C29" s="16">
        <f>COUNT(A17:A21)</f>
        <v>5</v>
      </c>
      <c r="D29" s="12">
        <f>SUM(I17:I21)</f>
        <v>22896.440000000002</v>
      </c>
    </row>
    <row r="30" spans="1:11" x14ac:dyDescent="0.3">
      <c r="B30" s="11" t="s">
        <v>34</v>
      </c>
      <c r="C30" s="16">
        <f>COUNT(A22:A24)</f>
        <v>3</v>
      </c>
      <c r="D30" s="12">
        <f>SUM(I22:I24)</f>
        <v>860500</v>
      </c>
    </row>
    <row r="31" spans="1:11" x14ac:dyDescent="0.3">
      <c r="B31" s="11" t="s">
        <v>35</v>
      </c>
      <c r="C31" s="16">
        <v>0</v>
      </c>
      <c r="D31" s="12">
        <v>0</v>
      </c>
    </row>
    <row r="32" spans="1:11" s="10" customFormat="1" ht="21" thickBot="1" x14ac:dyDescent="0.25">
      <c r="A32" s="3"/>
      <c r="B32" s="11" t="s">
        <v>28</v>
      </c>
      <c r="C32" s="19">
        <f>SUM(C28:C31)</f>
        <v>20</v>
      </c>
      <c r="D32" s="20">
        <f>SUM(D28:D31)</f>
        <v>919111.72</v>
      </c>
      <c r="E32" s="3"/>
      <c r="F32" s="18"/>
      <c r="H32" s="4"/>
      <c r="J32" s="3"/>
      <c r="K32" s="3"/>
    </row>
    <row r="33" spans="1:11" s="10" customFormat="1" ht="21" thickTop="1" x14ac:dyDescent="0.2">
      <c r="A33" s="3"/>
      <c r="B33" s="4"/>
      <c r="E33" s="3"/>
      <c r="F33" s="4"/>
      <c r="H33" s="4"/>
      <c r="J33" s="3"/>
      <c r="K33" s="3"/>
    </row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F0F6D-DED6-40E4-9926-08573B1A404D}">
  <dimension ref="A1:K16"/>
  <sheetViews>
    <sheetView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135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ht="75.75" thickBot="1" x14ac:dyDescent="0.35">
      <c r="A5" s="23">
        <v>1</v>
      </c>
      <c r="B5" s="24" t="s">
        <v>136</v>
      </c>
      <c r="C5" s="25">
        <v>8000</v>
      </c>
      <c r="D5" s="25">
        <v>8000</v>
      </c>
      <c r="E5" s="23" t="s">
        <v>26</v>
      </c>
      <c r="F5" s="24" t="s">
        <v>14</v>
      </c>
      <c r="G5" s="25">
        <v>8000</v>
      </c>
      <c r="H5" s="24" t="s">
        <v>13</v>
      </c>
      <c r="I5" s="25">
        <v>8000</v>
      </c>
      <c r="J5" s="24" t="s">
        <v>27</v>
      </c>
      <c r="K5" s="23" t="s">
        <v>272</v>
      </c>
    </row>
    <row r="6" spans="1:11" ht="94.5" thickBot="1" x14ac:dyDescent="0.35">
      <c r="A6" s="23">
        <v>2</v>
      </c>
      <c r="B6" s="24" t="s">
        <v>137</v>
      </c>
      <c r="C6" s="25">
        <v>3210</v>
      </c>
      <c r="D6" s="25">
        <v>3210</v>
      </c>
      <c r="E6" s="23" t="s">
        <v>26</v>
      </c>
      <c r="F6" s="24" t="s">
        <v>220</v>
      </c>
      <c r="G6" s="25">
        <v>3210</v>
      </c>
      <c r="H6" s="24" t="s">
        <v>220</v>
      </c>
      <c r="I6" s="28">
        <v>3210</v>
      </c>
      <c r="J6" s="24" t="s">
        <v>27</v>
      </c>
      <c r="K6" s="23" t="s">
        <v>273</v>
      </c>
    </row>
    <row r="7" spans="1:11" ht="113.25" thickBot="1" x14ac:dyDescent="0.35">
      <c r="A7" s="23">
        <v>3</v>
      </c>
      <c r="B7" s="24" t="s">
        <v>138</v>
      </c>
      <c r="C7" s="25">
        <v>2500</v>
      </c>
      <c r="D7" s="25">
        <v>2500</v>
      </c>
      <c r="E7" s="23" t="s">
        <v>26</v>
      </c>
      <c r="F7" s="24" t="s">
        <v>14</v>
      </c>
      <c r="G7" s="25">
        <v>2500</v>
      </c>
      <c r="H7" s="24" t="s">
        <v>13</v>
      </c>
      <c r="I7" s="25">
        <v>2500</v>
      </c>
      <c r="J7" s="24" t="s">
        <v>27</v>
      </c>
      <c r="K7" s="23" t="s">
        <v>274</v>
      </c>
    </row>
    <row r="10" spans="1:11" ht="40.5" x14ac:dyDescent="0.3">
      <c r="B10" s="13" t="s">
        <v>29</v>
      </c>
      <c r="C10" s="14" t="s">
        <v>32</v>
      </c>
      <c r="D10" s="15" t="s">
        <v>33</v>
      </c>
    </row>
    <row r="11" spans="1:11" x14ac:dyDescent="0.3">
      <c r="B11" s="11" t="s">
        <v>30</v>
      </c>
      <c r="C11" s="16">
        <f>COUNT(A5:A7)</f>
        <v>3</v>
      </c>
      <c r="D11" s="12">
        <f>SUM(I5:I7)</f>
        <v>13710</v>
      </c>
    </row>
    <row r="12" spans="1:11" x14ac:dyDescent="0.3">
      <c r="B12" s="11" t="s">
        <v>31</v>
      </c>
      <c r="C12" s="16">
        <f>COUNT(#REF!)</f>
        <v>0</v>
      </c>
      <c r="D12" s="12">
        <v>0</v>
      </c>
    </row>
    <row r="13" spans="1:11" x14ac:dyDescent="0.3">
      <c r="B13" s="11" t="s">
        <v>34</v>
      </c>
      <c r="C13" s="16">
        <f>COUNT(#REF!)</f>
        <v>0</v>
      </c>
      <c r="D13" s="12">
        <v>0</v>
      </c>
    </row>
    <row r="14" spans="1:11" x14ac:dyDescent="0.3">
      <c r="B14" s="11" t="s">
        <v>35</v>
      </c>
      <c r="C14" s="16">
        <f>COUNT(#REF!)</f>
        <v>0</v>
      </c>
      <c r="D14" s="12">
        <v>0</v>
      </c>
    </row>
    <row r="15" spans="1:11" s="10" customFormat="1" ht="21" thickBot="1" x14ac:dyDescent="0.25">
      <c r="A15" s="3"/>
      <c r="B15" s="11" t="s">
        <v>28</v>
      </c>
      <c r="C15" s="19">
        <f>SUM(C11:C14)</f>
        <v>3</v>
      </c>
      <c r="D15" s="20">
        <f>SUM(D11:D14)</f>
        <v>13710</v>
      </c>
      <c r="E15" s="3"/>
      <c r="F15" s="18"/>
      <c r="H15" s="4"/>
      <c r="J15" s="3"/>
      <c r="K15" s="3"/>
    </row>
    <row r="16" spans="1:11" s="10" customFormat="1" ht="21" thickTop="1" x14ac:dyDescent="0.2">
      <c r="A16" s="3"/>
      <c r="B16" s="4"/>
      <c r="E16" s="3"/>
      <c r="F16" s="4"/>
      <c r="H16" s="4"/>
      <c r="J16" s="3"/>
      <c r="K16" s="3"/>
    </row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FECA-FE9E-435D-AA30-B2EEFFC408FC}">
  <dimension ref="A1:K26"/>
  <sheetViews>
    <sheetView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139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ht="75.75" thickBot="1" x14ac:dyDescent="0.35">
      <c r="A5" s="23">
        <v>1</v>
      </c>
      <c r="B5" s="24" t="s">
        <v>140</v>
      </c>
      <c r="C5" s="25">
        <v>2958.34</v>
      </c>
      <c r="D5" s="25">
        <v>2958.34</v>
      </c>
      <c r="E5" s="23" t="s">
        <v>26</v>
      </c>
      <c r="F5" s="24" t="s">
        <v>220</v>
      </c>
      <c r="G5" s="25">
        <v>2958.34</v>
      </c>
      <c r="H5" s="24" t="s">
        <v>220</v>
      </c>
      <c r="I5" s="25">
        <v>2958.34</v>
      </c>
      <c r="J5" s="24" t="s">
        <v>27</v>
      </c>
      <c r="K5" s="23" t="s">
        <v>275</v>
      </c>
    </row>
    <row r="6" spans="1:11" ht="75.75" thickBot="1" x14ac:dyDescent="0.35">
      <c r="A6" s="23">
        <v>2</v>
      </c>
      <c r="B6" s="24" t="s">
        <v>141</v>
      </c>
      <c r="C6" s="25">
        <v>2400</v>
      </c>
      <c r="D6" s="25">
        <v>2400</v>
      </c>
      <c r="E6" s="23" t="s">
        <v>26</v>
      </c>
      <c r="F6" s="24" t="s">
        <v>176</v>
      </c>
      <c r="G6" s="25">
        <v>2400</v>
      </c>
      <c r="H6" s="24" t="s">
        <v>176</v>
      </c>
      <c r="I6" s="28">
        <v>2400</v>
      </c>
      <c r="J6" s="24" t="s">
        <v>27</v>
      </c>
      <c r="K6" s="23" t="s">
        <v>276</v>
      </c>
    </row>
    <row r="7" spans="1:11" ht="75.75" thickBot="1" x14ac:dyDescent="0.35">
      <c r="A7" s="23">
        <v>3</v>
      </c>
      <c r="B7" s="24" t="s">
        <v>142</v>
      </c>
      <c r="C7" s="25">
        <v>481.5</v>
      </c>
      <c r="D7" s="25">
        <v>481.5</v>
      </c>
      <c r="E7" s="23" t="s">
        <v>26</v>
      </c>
      <c r="F7" s="24" t="s">
        <v>220</v>
      </c>
      <c r="G7" s="25">
        <v>481.5</v>
      </c>
      <c r="H7" s="24" t="s">
        <v>220</v>
      </c>
      <c r="I7" s="25">
        <v>481.5</v>
      </c>
      <c r="J7" s="24" t="s">
        <v>27</v>
      </c>
      <c r="K7" s="23" t="s">
        <v>277</v>
      </c>
    </row>
    <row r="8" spans="1:11" ht="75.75" thickBot="1" x14ac:dyDescent="0.35">
      <c r="A8" s="23">
        <v>4</v>
      </c>
      <c r="B8" s="24" t="s">
        <v>143</v>
      </c>
      <c r="C8" s="25">
        <v>1273.3</v>
      </c>
      <c r="D8" s="25">
        <v>1273.3</v>
      </c>
      <c r="E8" s="23" t="s">
        <v>26</v>
      </c>
      <c r="F8" s="24" t="s">
        <v>222</v>
      </c>
      <c r="G8" s="25">
        <v>1273.3</v>
      </c>
      <c r="H8" s="24" t="s">
        <v>222</v>
      </c>
      <c r="I8" s="25">
        <v>1273.3</v>
      </c>
      <c r="J8" s="24" t="s">
        <v>27</v>
      </c>
      <c r="K8" s="23" t="s">
        <v>278</v>
      </c>
    </row>
    <row r="9" spans="1:11" ht="75.75" thickBot="1" x14ac:dyDescent="0.35">
      <c r="A9" s="23">
        <v>5</v>
      </c>
      <c r="B9" s="24" t="s">
        <v>144</v>
      </c>
      <c r="C9" s="25">
        <v>1027.2</v>
      </c>
      <c r="D9" s="25">
        <v>1027.2</v>
      </c>
      <c r="E9" s="23" t="s">
        <v>26</v>
      </c>
      <c r="F9" s="24" t="s">
        <v>220</v>
      </c>
      <c r="G9" s="25">
        <v>1027.2</v>
      </c>
      <c r="H9" s="24" t="s">
        <v>220</v>
      </c>
      <c r="I9" s="25">
        <v>1027.2</v>
      </c>
      <c r="J9" s="24" t="s">
        <v>27</v>
      </c>
      <c r="K9" s="23" t="s">
        <v>279</v>
      </c>
    </row>
    <row r="10" spans="1:11" ht="94.5" thickBot="1" x14ac:dyDescent="0.35">
      <c r="A10" s="23">
        <v>6</v>
      </c>
      <c r="B10" s="24" t="s">
        <v>145</v>
      </c>
      <c r="C10" s="25">
        <v>15450</v>
      </c>
      <c r="D10" s="25">
        <v>15450</v>
      </c>
      <c r="E10" s="23" t="s">
        <v>26</v>
      </c>
      <c r="F10" s="24" t="s">
        <v>42</v>
      </c>
      <c r="G10" s="25">
        <v>15450</v>
      </c>
      <c r="H10" s="24" t="s">
        <v>42</v>
      </c>
      <c r="I10" s="25">
        <v>15450</v>
      </c>
      <c r="J10" s="24" t="s">
        <v>27</v>
      </c>
      <c r="K10" s="23" t="s">
        <v>280</v>
      </c>
    </row>
    <row r="11" spans="1:11" ht="75.75" thickBot="1" x14ac:dyDescent="0.35">
      <c r="A11" s="23">
        <v>7</v>
      </c>
      <c r="B11" s="24" t="s">
        <v>146</v>
      </c>
      <c r="C11" s="25">
        <v>1690.6</v>
      </c>
      <c r="D11" s="25">
        <v>1690.6</v>
      </c>
      <c r="E11" s="23" t="s">
        <v>26</v>
      </c>
      <c r="F11" s="24" t="s">
        <v>281</v>
      </c>
      <c r="G11" s="25">
        <v>1690.6</v>
      </c>
      <c r="H11" s="24" t="s">
        <v>281</v>
      </c>
      <c r="I11" s="25">
        <v>1690.6</v>
      </c>
      <c r="J11" s="24" t="s">
        <v>181</v>
      </c>
      <c r="K11" s="23" t="s">
        <v>282</v>
      </c>
    </row>
    <row r="12" spans="1:11" ht="75.75" thickBot="1" x14ac:dyDescent="0.35">
      <c r="A12" s="23">
        <v>8</v>
      </c>
      <c r="B12" s="24" t="s">
        <v>147</v>
      </c>
      <c r="C12" s="25">
        <v>5179</v>
      </c>
      <c r="D12" s="25">
        <v>5179</v>
      </c>
      <c r="E12" s="23" t="s">
        <v>26</v>
      </c>
      <c r="F12" s="24" t="s">
        <v>283</v>
      </c>
      <c r="G12" s="25">
        <v>5179</v>
      </c>
      <c r="H12" s="24" t="s">
        <v>283</v>
      </c>
      <c r="I12" s="25">
        <v>5179</v>
      </c>
      <c r="J12" s="24" t="s">
        <v>181</v>
      </c>
      <c r="K12" s="23" t="s">
        <v>284</v>
      </c>
    </row>
    <row r="13" spans="1:11" ht="75.75" thickBot="1" x14ac:dyDescent="0.35">
      <c r="A13" s="23">
        <v>9</v>
      </c>
      <c r="B13" s="24" t="s">
        <v>148</v>
      </c>
      <c r="C13" s="25">
        <v>1860</v>
      </c>
      <c r="D13" s="25">
        <v>1860</v>
      </c>
      <c r="E13" s="23" t="s">
        <v>26</v>
      </c>
      <c r="F13" s="24" t="s">
        <v>283</v>
      </c>
      <c r="G13" s="25">
        <v>1860</v>
      </c>
      <c r="H13" s="24" t="s">
        <v>283</v>
      </c>
      <c r="I13" s="25">
        <v>1860</v>
      </c>
      <c r="J13" s="24" t="s">
        <v>181</v>
      </c>
      <c r="K13" s="23" t="s">
        <v>285</v>
      </c>
    </row>
    <row r="14" spans="1:11" ht="75.75" thickBot="1" x14ac:dyDescent="0.35">
      <c r="A14" s="23">
        <v>10</v>
      </c>
      <c r="B14" s="24" t="s">
        <v>287</v>
      </c>
      <c r="C14" s="25">
        <v>1580</v>
      </c>
      <c r="D14" s="25">
        <v>1580</v>
      </c>
      <c r="E14" s="23" t="s">
        <v>26</v>
      </c>
      <c r="F14" s="24" t="s">
        <v>283</v>
      </c>
      <c r="G14" s="25">
        <v>1580</v>
      </c>
      <c r="H14" s="24" t="s">
        <v>283</v>
      </c>
      <c r="I14" s="25">
        <v>1580</v>
      </c>
      <c r="J14" s="24" t="s">
        <v>181</v>
      </c>
      <c r="K14" s="23" t="s">
        <v>286</v>
      </c>
    </row>
    <row r="15" spans="1:11" ht="75.75" thickBot="1" x14ac:dyDescent="0.35">
      <c r="A15" s="23">
        <v>11</v>
      </c>
      <c r="B15" s="24" t="s">
        <v>149</v>
      </c>
      <c r="C15" s="25">
        <v>3790</v>
      </c>
      <c r="D15" s="25">
        <v>3790</v>
      </c>
      <c r="E15" s="23" t="s">
        <v>26</v>
      </c>
      <c r="F15" s="24" t="s">
        <v>283</v>
      </c>
      <c r="G15" s="25">
        <v>3790</v>
      </c>
      <c r="H15" s="24" t="s">
        <v>283</v>
      </c>
      <c r="I15" s="25">
        <v>3790</v>
      </c>
      <c r="J15" s="24" t="s">
        <v>181</v>
      </c>
      <c r="K15" s="23" t="s">
        <v>288</v>
      </c>
    </row>
    <row r="16" spans="1:11" ht="75.75" thickBot="1" x14ac:dyDescent="0.35">
      <c r="A16" s="23">
        <v>12</v>
      </c>
      <c r="B16" s="24" t="s">
        <v>150</v>
      </c>
      <c r="C16" s="25">
        <v>37309</v>
      </c>
      <c r="D16" s="25">
        <v>37309</v>
      </c>
      <c r="E16" s="23" t="s">
        <v>26</v>
      </c>
      <c r="F16" s="24" t="s">
        <v>283</v>
      </c>
      <c r="G16" s="25">
        <v>37309</v>
      </c>
      <c r="H16" s="24" t="s">
        <v>283</v>
      </c>
      <c r="I16" s="25">
        <v>37309</v>
      </c>
      <c r="J16" s="24" t="s">
        <v>181</v>
      </c>
      <c r="K16" s="23" t="s">
        <v>289</v>
      </c>
    </row>
    <row r="17" spans="1:11" ht="75.75" thickBot="1" x14ac:dyDescent="0.35">
      <c r="A17" s="23">
        <v>13</v>
      </c>
      <c r="B17" s="24" t="s">
        <v>151</v>
      </c>
      <c r="C17" s="25">
        <v>8200</v>
      </c>
      <c r="D17" s="25">
        <v>8200</v>
      </c>
      <c r="E17" s="23" t="s">
        <v>26</v>
      </c>
      <c r="F17" s="24" t="s">
        <v>189</v>
      </c>
      <c r="G17" s="25">
        <v>8200</v>
      </c>
      <c r="H17" s="24" t="s">
        <v>189</v>
      </c>
      <c r="I17" s="25">
        <v>8200</v>
      </c>
      <c r="J17" s="24" t="s">
        <v>181</v>
      </c>
      <c r="K17" s="23" t="s">
        <v>290</v>
      </c>
    </row>
    <row r="20" spans="1:11" ht="40.5" x14ac:dyDescent="0.3">
      <c r="B20" s="13" t="s">
        <v>29</v>
      </c>
      <c r="C20" s="14" t="s">
        <v>32</v>
      </c>
      <c r="D20" s="15" t="s">
        <v>33</v>
      </c>
    </row>
    <row r="21" spans="1:11" x14ac:dyDescent="0.3">
      <c r="B21" s="11" t="s">
        <v>30</v>
      </c>
      <c r="C21" s="16">
        <f>COUNT(A5:A10)</f>
        <v>6</v>
      </c>
      <c r="D21" s="12">
        <f>SUM(I5:I10)</f>
        <v>23590.34</v>
      </c>
    </row>
    <row r="22" spans="1:11" x14ac:dyDescent="0.3">
      <c r="B22" s="11" t="s">
        <v>31</v>
      </c>
      <c r="C22" s="16">
        <f>COUNT(A11:A17)</f>
        <v>7</v>
      </c>
      <c r="D22" s="12">
        <f>SUM(I11:I17)</f>
        <v>59608.6</v>
      </c>
    </row>
    <row r="23" spans="1:11" x14ac:dyDescent="0.3">
      <c r="B23" s="11" t="s">
        <v>34</v>
      </c>
      <c r="C23" s="16">
        <f>COUNT(#REF!)</f>
        <v>0</v>
      </c>
      <c r="D23" s="12">
        <v>0</v>
      </c>
    </row>
    <row r="24" spans="1:11" x14ac:dyDescent="0.3">
      <c r="B24" s="11" t="s">
        <v>35</v>
      </c>
      <c r="C24" s="16">
        <f>COUNT(#REF!)</f>
        <v>0</v>
      </c>
      <c r="D24" s="12">
        <v>0</v>
      </c>
    </row>
    <row r="25" spans="1:11" s="10" customFormat="1" ht="21" thickBot="1" x14ac:dyDescent="0.25">
      <c r="A25" s="3"/>
      <c r="B25" s="11" t="s">
        <v>28</v>
      </c>
      <c r="C25" s="19">
        <f>SUM(C21:C24)</f>
        <v>13</v>
      </c>
      <c r="D25" s="20">
        <f>SUM(D21:D24)</f>
        <v>83198.94</v>
      </c>
      <c r="E25" s="3"/>
      <c r="F25" s="18"/>
      <c r="H25" s="4"/>
      <c r="J25" s="3"/>
      <c r="K25" s="3"/>
    </row>
    <row r="26" spans="1:11" s="10" customFormat="1" ht="21" thickTop="1" x14ac:dyDescent="0.2">
      <c r="A26" s="3"/>
      <c r="B26" s="4"/>
      <c r="E26" s="3"/>
      <c r="F26" s="4"/>
      <c r="H26" s="4"/>
      <c r="J26" s="3"/>
      <c r="K26" s="3"/>
    </row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A51EB-1F32-4FEF-A22D-0A25C207E38C}">
  <dimension ref="A1:K32"/>
  <sheetViews>
    <sheetView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152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s="31" customFormat="1" ht="94.5" thickBot="1" x14ac:dyDescent="0.35">
      <c r="A5" s="23">
        <v>1</v>
      </c>
      <c r="B5" s="24" t="s">
        <v>153</v>
      </c>
      <c r="C5" s="25">
        <v>6000</v>
      </c>
      <c r="D5" s="25">
        <v>6000</v>
      </c>
      <c r="E5" s="23" t="s">
        <v>26</v>
      </c>
      <c r="F5" s="24" t="s">
        <v>42</v>
      </c>
      <c r="G5" s="25">
        <v>6000</v>
      </c>
      <c r="H5" s="24" t="s">
        <v>42</v>
      </c>
      <c r="I5" s="25">
        <v>6000</v>
      </c>
      <c r="J5" s="24" t="s">
        <v>27</v>
      </c>
      <c r="K5" s="23" t="s">
        <v>291</v>
      </c>
    </row>
    <row r="6" spans="1:11" s="31" customFormat="1" ht="75.75" thickBot="1" x14ac:dyDescent="0.35">
      <c r="A6" s="23">
        <v>2</v>
      </c>
      <c r="B6" s="24" t="s">
        <v>154</v>
      </c>
      <c r="C6" s="25">
        <v>3000</v>
      </c>
      <c r="D6" s="25">
        <v>3000</v>
      </c>
      <c r="E6" s="23" t="s">
        <v>26</v>
      </c>
      <c r="F6" s="24" t="s">
        <v>43</v>
      </c>
      <c r="G6" s="25">
        <v>3000</v>
      </c>
      <c r="H6" s="24" t="s">
        <v>43</v>
      </c>
      <c r="I6" s="25">
        <v>3000</v>
      </c>
      <c r="J6" s="24" t="s">
        <v>27</v>
      </c>
      <c r="K6" s="23" t="s">
        <v>292</v>
      </c>
    </row>
    <row r="7" spans="1:11" s="31" customFormat="1" ht="75.75" thickBot="1" x14ac:dyDescent="0.35">
      <c r="A7" s="23">
        <v>3</v>
      </c>
      <c r="B7" s="24" t="s">
        <v>155</v>
      </c>
      <c r="C7" s="25">
        <v>2500</v>
      </c>
      <c r="D7" s="25">
        <v>2500</v>
      </c>
      <c r="E7" s="23" t="s">
        <v>26</v>
      </c>
      <c r="F7" s="24" t="s">
        <v>293</v>
      </c>
      <c r="G7" s="25">
        <v>2500</v>
      </c>
      <c r="H7" s="24" t="s">
        <v>293</v>
      </c>
      <c r="I7" s="25">
        <v>2500</v>
      </c>
      <c r="J7" s="24" t="s">
        <v>27</v>
      </c>
      <c r="K7" s="23" t="s">
        <v>294</v>
      </c>
    </row>
    <row r="8" spans="1:11" s="31" customFormat="1" ht="75.75" thickBot="1" x14ac:dyDescent="0.35">
      <c r="A8" s="23">
        <v>4</v>
      </c>
      <c r="B8" s="24" t="s">
        <v>156</v>
      </c>
      <c r="C8" s="25">
        <v>1600</v>
      </c>
      <c r="D8" s="25">
        <v>1600</v>
      </c>
      <c r="E8" s="23" t="s">
        <v>26</v>
      </c>
      <c r="F8" s="24" t="s">
        <v>293</v>
      </c>
      <c r="G8" s="25">
        <v>1600</v>
      </c>
      <c r="H8" s="24" t="s">
        <v>293</v>
      </c>
      <c r="I8" s="25">
        <v>1600</v>
      </c>
      <c r="J8" s="24" t="s">
        <v>27</v>
      </c>
      <c r="K8" s="23" t="s">
        <v>295</v>
      </c>
    </row>
    <row r="9" spans="1:11" s="31" customFormat="1" ht="75.75" thickBot="1" x14ac:dyDescent="0.35">
      <c r="A9" s="23">
        <v>5</v>
      </c>
      <c r="B9" s="24" t="s">
        <v>157</v>
      </c>
      <c r="C9" s="25">
        <v>770.4</v>
      </c>
      <c r="D9" s="25">
        <v>770.4</v>
      </c>
      <c r="E9" s="23" t="s">
        <v>26</v>
      </c>
      <c r="F9" s="24" t="s">
        <v>220</v>
      </c>
      <c r="G9" s="25">
        <v>770.4</v>
      </c>
      <c r="H9" s="24" t="s">
        <v>220</v>
      </c>
      <c r="I9" s="25">
        <v>770.4</v>
      </c>
      <c r="J9" s="24" t="s">
        <v>27</v>
      </c>
      <c r="K9" s="23" t="s">
        <v>296</v>
      </c>
    </row>
    <row r="10" spans="1:11" s="31" customFormat="1" ht="75.75" thickBot="1" x14ac:dyDescent="0.35">
      <c r="A10" s="23">
        <v>6</v>
      </c>
      <c r="B10" s="24" t="s">
        <v>158</v>
      </c>
      <c r="C10" s="25">
        <v>342.4</v>
      </c>
      <c r="D10" s="25">
        <v>342.4</v>
      </c>
      <c r="E10" s="23" t="s">
        <v>26</v>
      </c>
      <c r="F10" s="24" t="s">
        <v>220</v>
      </c>
      <c r="G10" s="25">
        <v>342.4</v>
      </c>
      <c r="H10" s="24" t="s">
        <v>220</v>
      </c>
      <c r="I10" s="25">
        <v>342.4</v>
      </c>
      <c r="J10" s="24" t="s">
        <v>27</v>
      </c>
      <c r="K10" s="23" t="s">
        <v>297</v>
      </c>
    </row>
    <row r="11" spans="1:11" s="31" customFormat="1" ht="75.75" thickBot="1" x14ac:dyDescent="0.35">
      <c r="A11" s="23">
        <v>7</v>
      </c>
      <c r="B11" s="24" t="s">
        <v>159</v>
      </c>
      <c r="C11" s="25">
        <v>3500</v>
      </c>
      <c r="D11" s="25">
        <v>3500</v>
      </c>
      <c r="E11" s="23" t="s">
        <v>26</v>
      </c>
      <c r="F11" s="24" t="s">
        <v>14</v>
      </c>
      <c r="G11" s="25">
        <v>3500</v>
      </c>
      <c r="H11" s="24" t="s">
        <v>13</v>
      </c>
      <c r="I11" s="25">
        <v>3500</v>
      </c>
      <c r="J11" s="24" t="s">
        <v>27</v>
      </c>
      <c r="K11" s="23" t="s">
        <v>298</v>
      </c>
    </row>
    <row r="12" spans="1:11" s="31" customFormat="1" ht="75.75" thickBot="1" x14ac:dyDescent="0.35">
      <c r="A12" s="23">
        <v>8</v>
      </c>
      <c r="B12" s="24" t="s">
        <v>160</v>
      </c>
      <c r="C12" s="25">
        <v>4630</v>
      </c>
      <c r="D12" s="25">
        <v>4630</v>
      </c>
      <c r="E12" s="23" t="s">
        <v>26</v>
      </c>
      <c r="F12" s="24" t="s">
        <v>40</v>
      </c>
      <c r="G12" s="25">
        <v>4630</v>
      </c>
      <c r="H12" s="24" t="s">
        <v>161</v>
      </c>
      <c r="I12" s="25">
        <v>4630</v>
      </c>
      <c r="J12" s="24" t="s">
        <v>27</v>
      </c>
      <c r="K12" s="23" t="s">
        <v>299</v>
      </c>
    </row>
    <row r="13" spans="1:11" s="31" customFormat="1" ht="75.75" thickBot="1" x14ac:dyDescent="0.35">
      <c r="A13" s="23">
        <v>9</v>
      </c>
      <c r="B13" s="24" t="s">
        <v>162</v>
      </c>
      <c r="C13" s="25">
        <v>1800</v>
      </c>
      <c r="D13" s="25">
        <v>1800</v>
      </c>
      <c r="E13" s="23" t="s">
        <v>26</v>
      </c>
      <c r="F13" s="24" t="s">
        <v>176</v>
      </c>
      <c r="G13" s="25">
        <v>1800</v>
      </c>
      <c r="H13" s="24" t="s">
        <v>176</v>
      </c>
      <c r="I13" s="25">
        <v>1800</v>
      </c>
      <c r="J13" s="24" t="s">
        <v>27</v>
      </c>
      <c r="K13" s="23" t="s">
        <v>300</v>
      </c>
    </row>
    <row r="14" spans="1:11" s="31" customFormat="1" ht="75.75" thickBot="1" x14ac:dyDescent="0.35">
      <c r="A14" s="23">
        <v>10</v>
      </c>
      <c r="B14" s="24" t="s">
        <v>163</v>
      </c>
      <c r="C14" s="25">
        <v>1006.66</v>
      </c>
      <c r="D14" s="25">
        <v>1006.66</v>
      </c>
      <c r="E14" s="23" t="s">
        <v>26</v>
      </c>
      <c r="F14" s="24" t="s">
        <v>301</v>
      </c>
      <c r="G14" s="25">
        <v>1006.66</v>
      </c>
      <c r="H14" s="24" t="s">
        <v>301</v>
      </c>
      <c r="I14" s="25">
        <v>1006.66</v>
      </c>
      <c r="J14" s="24" t="s">
        <v>27</v>
      </c>
      <c r="K14" s="23" t="s">
        <v>302</v>
      </c>
    </row>
    <row r="15" spans="1:11" s="31" customFormat="1" ht="75.75" thickBot="1" x14ac:dyDescent="0.35">
      <c r="A15" s="23">
        <v>11</v>
      </c>
      <c r="B15" s="24" t="s">
        <v>164</v>
      </c>
      <c r="C15" s="25">
        <v>4200</v>
      </c>
      <c r="D15" s="25">
        <v>4200</v>
      </c>
      <c r="E15" s="23" t="s">
        <v>26</v>
      </c>
      <c r="F15" s="24" t="s">
        <v>165</v>
      </c>
      <c r="G15" s="25">
        <v>4200</v>
      </c>
      <c r="H15" s="24" t="s">
        <v>165</v>
      </c>
      <c r="I15" s="25">
        <v>4200</v>
      </c>
      <c r="J15" s="24" t="s">
        <v>27</v>
      </c>
      <c r="K15" s="23" t="s">
        <v>303</v>
      </c>
    </row>
    <row r="16" spans="1:11" s="31" customFormat="1" ht="75.75" thickBot="1" x14ac:dyDescent="0.35">
      <c r="A16" s="23">
        <v>12</v>
      </c>
      <c r="B16" s="24" t="s">
        <v>166</v>
      </c>
      <c r="C16" s="25">
        <v>20100</v>
      </c>
      <c r="D16" s="25">
        <v>20100</v>
      </c>
      <c r="E16" s="23" t="s">
        <v>26</v>
      </c>
      <c r="F16" s="24" t="s">
        <v>41</v>
      </c>
      <c r="G16" s="25">
        <v>20100</v>
      </c>
      <c r="H16" s="24" t="s">
        <v>41</v>
      </c>
      <c r="I16" s="25">
        <v>20100</v>
      </c>
      <c r="J16" s="24" t="s">
        <v>181</v>
      </c>
      <c r="K16" s="23" t="s">
        <v>304</v>
      </c>
    </row>
    <row r="17" spans="1:11" s="31" customFormat="1" ht="75.75" thickBot="1" x14ac:dyDescent="0.35">
      <c r="A17" s="23">
        <v>13</v>
      </c>
      <c r="B17" s="24" t="s">
        <v>167</v>
      </c>
      <c r="C17" s="25">
        <v>1810</v>
      </c>
      <c r="D17" s="25">
        <v>1810</v>
      </c>
      <c r="E17" s="23" t="s">
        <v>26</v>
      </c>
      <c r="F17" s="24" t="s">
        <v>305</v>
      </c>
      <c r="G17" s="25">
        <v>1810</v>
      </c>
      <c r="H17" s="24" t="s">
        <v>305</v>
      </c>
      <c r="I17" s="25">
        <v>1810</v>
      </c>
      <c r="J17" s="24" t="s">
        <v>181</v>
      </c>
      <c r="K17" s="23" t="s">
        <v>306</v>
      </c>
    </row>
    <row r="18" spans="1:11" s="31" customFormat="1" ht="75.75" thickBot="1" x14ac:dyDescent="0.35">
      <c r="A18" s="23">
        <v>14</v>
      </c>
      <c r="B18" s="24" t="s">
        <v>148</v>
      </c>
      <c r="C18" s="25">
        <v>1857.52</v>
      </c>
      <c r="D18" s="25">
        <v>1857.52</v>
      </c>
      <c r="E18" s="23" t="s">
        <v>26</v>
      </c>
      <c r="F18" s="24" t="s">
        <v>307</v>
      </c>
      <c r="G18" s="25">
        <v>1857.52</v>
      </c>
      <c r="H18" s="24" t="s">
        <v>307</v>
      </c>
      <c r="I18" s="25">
        <v>1857.52</v>
      </c>
      <c r="J18" s="24" t="s">
        <v>181</v>
      </c>
      <c r="K18" s="23" t="s">
        <v>308</v>
      </c>
    </row>
    <row r="19" spans="1:11" s="31" customFormat="1" ht="75.75" thickBot="1" x14ac:dyDescent="0.35">
      <c r="A19" s="23">
        <v>15</v>
      </c>
      <c r="B19" s="24" t="s">
        <v>168</v>
      </c>
      <c r="C19" s="25">
        <v>6313</v>
      </c>
      <c r="D19" s="25">
        <v>6313</v>
      </c>
      <c r="E19" s="23" t="s">
        <v>26</v>
      </c>
      <c r="F19" s="24" t="s">
        <v>307</v>
      </c>
      <c r="G19" s="25">
        <v>6313</v>
      </c>
      <c r="H19" s="24" t="s">
        <v>307</v>
      </c>
      <c r="I19" s="25">
        <v>6313</v>
      </c>
      <c r="J19" s="24" t="s">
        <v>181</v>
      </c>
      <c r="K19" s="23" t="s">
        <v>309</v>
      </c>
    </row>
    <row r="20" spans="1:11" s="31" customFormat="1" ht="75.75" thickBot="1" x14ac:dyDescent="0.35">
      <c r="A20" s="23">
        <v>16</v>
      </c>
      <c r="B20" s="24" t="s">
        <v>169</v>
      </c>
      <c r="C20" s="25">
        <v>1861.8</v>
      </c>
      <c r="D20" s="25">
        <v>1861.8</v>
      </c>
      <c r="E20" s="23" t="s">
        <v>26</v>
      </c>
      <c r="F20" s="24" t="s">
        <v>307</v>
      </c>
      <c r="G20" s="25">
        <v>1861.8</v>
      </c>
      <c r="H20" s="24" t="s">
        <v>307</v>
      </c>
      <c r="I20" s="25">
        <v>1861.8</v>
      </c>
      <c r="J20" s="24" t="s">
        <v>181</v>
      </c>
      <c r="K20" s="23" t="s">
        <v>310</v>
      </c>
    </row>
    <row r="21" spans="1:11" s="31" customFormat="1" ht="75.75" thickBot="1" x14ac:dyDescent="0.35">
      <c r="A21" s="23">
        <v>17</v>
      </c>
      <c r="B21" s="24" t="s">
        <v>311</v>
      </c>
      <c r="C21" s="25">
        <v>14000</v>
      </c>
      <c r="D21" s="25">
        <v>14000</v>
      </c>
      <c r="E21" s="23" t="s">
        <v>26</v>
      </c>
      <c r="F21" s="24" t="s">
        <v>176</v>
      </c>
      <c r="G21" s="25">
        <v>14000</v>
      </c>
      <c r="H21" s="24" t="s">
        <v>176</v>
      </c>
      <c r="I21" s="25">
        <v>14000</v>
      </c>
      <c r="J21" s="24" t="s">
        <v>181</v>
      </c>
      <c r="K21" s="23" t="s">
        <v>312</v>
      </c>
    </row>
    <row r="22" spans="1:11" s="31" customFormat="1" ht="75.75" thickBot="1" x14ac:dyDescent="0.35">
      <c r="A22" s="23">
        <v>18</v>
      </c>
      <c r="B22" s="24" t="s">
        <v>170</v>
      </c>
      <c r="C22" s="25">
        <v>2850</v>
      </c>
      <c r="D22" s="25">
        <v>2850</v>
      </c>
      <c r="E22" s="23" t="s">
        <v>26</v>
      </c>
      <c r="F22" s="24" t="s">
        <v>313</v>
      </c>
      <c r="G22" s="25">
        <v>2850</v>
      </c>
      <c r="H22" s="24" t="s">
        <v>313</v>
      </c>
      <c r="I22" s="25">
        <v>2850</v>
      </c>
      <c r="J22" s="24" t="s">
        <v>181</v>
      </c>
      <c r="K22" s="23" t="s">
        <v>314</v>
      </c>
    </row>
    <row r="23" spans="1:11" s="31" customFormat="1" ht="75.75" thickBot="1" x14ac:dyDescent="0.35">
      <c r="A23" s="23">
        <v>19</v>
      </c>
      <c r="B23" s="24" t="s">
        <v>171</v>
      </c>
      <c r="C23" s="25">
        <v>4800</v>
      </c>
      <c r="D23" s="25">
        <v>4800</v>
      </c>
      <c r="E23" s="23" t="s">
        <v>26</v>
      </c>
      <c r="F23" s="24" t="s">
        <v>130</v>
      </c>
      <c r="G23" s="25">
        <v>4800</v>
      </c>
      <c r="H23" s="24" t="s">
        <v>172</v>
      </c>
      <c r="I23" s="25">
        <v>4800</v>
      </c>
      <c r="J23" s="24" t="s">
        <v>181</v>
      </c>
      <c r="K23" s="23" t="s">
        <v>315</v>
      </c>
    </row>
    <row r="26" spans="1:11" ht="40.5" x14ac:dyDescent="0.3">
      <c r="B26" s="13" t="s">
        <v>29</v>
      </c>
      <c r="C26" s="14" t="s">
        <v>32</v>
      </c>
      <c r="D26" s="15" t="s">
        <v>33</v>
      </c>
    </row>
    <row r="27" spans="1:11" x14ac:dyDescent="0.3">
      <c r="B27" s="11" t="s">
        <v>30</v>
      </c>
      <c r="C27" s="16">
        <f>COUNT(A5:A15)</f>
        <v>11</v>
      </c>
      <c r="D27" s="12">
        <f>SUM(I5:I15)</f>
        <v>29349.46</v>
      </c>
    </row>
    <row r="28" spans="1:11" x14ac:dyDescent="0.3">
      <c r="B28" s="11" t="s">
        <v>31</v>
      </c>
      <c r="C28" s="16">
        <f>COUNT(A16:A23)</f>
        <v>8</v>
      </c>
      <c r="D28" s="12">
        <f>SUM(I16:I23)</f>
        <v>53592.32</v>
      </c>
    </row>
    <row r="29" spans="1:11" x14ac:dyDescent="0.3">
      <c r="B29" s="11" t="s">
        <v>34</v>
      </c>
      <c r="C29" s="16">
        <v>0</v>
      </c>
      <c r="D29" s="12">
        <v>0</v>
      </c>
    </row>
    <row r="30" spans="1:11" x14ac:dyDescent="0.3">
      <c r="B30" s="11" t="s">
        <v>35</v>
      </c>
      <c r="C30" s="16">
        <f>COUNT(#REF!)</f>
        <v>0</v>
      </c>
      <c r="D30" s="12">
        <v>0</v>
      </c>
    </row>
    <row r="31" spans="1:11" s="10" customFormat="1" ht="21" thickBot="1" x14ac:dyDescent="0.25">
      <c r="A31" s="3"/>
      <c r="B31" s="11" t="s">
        <v>28</v>
      </c>
      <c r="C31" s="19">
        <f>SUM(C27:C30)</f>
        <v>19</v>
      </c>
      <c r="D31" s="20">
        <f>SUM(D27:D30)</f>
        <v>82941.78</v>
      </c>
      <c r="E31" s="3"/>
      <c r="F31" s="18"/>
      <c r="H31" s="4"/>
      <c r="J31" s="3"/>
      <c r="K31" s="3"/>
    </row>
    <row r="32" spans="1:11" s="10" customFormat="1" ht="21" thickTop="1" x14ac:dyDescent="0.2">
      <c r="A32" s="3"/>
      <c r="B32" s="4"/>
      <c r="E32" s="3"/>
      <c r="F32" s="4"/>
      <c r="H32" s="4"/>
      <c r="J32" s="3"/>
      <c r="K32" s="3"/>
    </row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7BB8-8555-4190-BFAB-F12258D9C6D6}">
  <dimension ref="A1:K22"/>
  <sheetViews>
    <sheetView tabSelected="1" zoomScaleNormal="100" workbookViewId="0">
      <selection sqref="A1:K1"/>
    </sheetView>
  </sheetViews>
  <sheetFormatPr defaultRowHeight="20.25" x14ac:dyDescent="0.3"/>
  <cols>
    <col min="1" max="1" width="6" style="3" bestFit="1" customWidth="1"/>
    <col min="2" max="2" width="35.375" style="4" customWidth="1"/>
    <col min="3" max="3" width="13.75" style="10" bestFit="1" customWidth="1"/>
    <col min="4" max="4" width="15.25" style="10" bestFit="1" customWidth="1"/>
    <col min="5" max="5" width="7.75" style="3" bestFit="1" customWidth="1"/>
    <col min="6" max="6" width="17.75" style="4" customWidth="1"/>
    <col min="7" max="7" width="14.25" style="10" bestFit="1" customWidth="1"/>
    <col min="8" max="8" width="17.75" style="4" customWidth="1"/>
    <col min="9" max="9" width="14.25" style="10" bestFit="1" customWidth="1"/>
    <col min="10" max="10" width="11.5" style="3" customWidth="1"/>
    <col min="11" max="11" width="13.75" style="3" customWidth="1"/>
    <col min="12" max="16384" width="9" style="1"/>
  </cols>
  <sheetData>
    <row r="1" spans="1:11" x14ac:dyDescent="0.3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2" customFormat="1" ht="48.75" customHeight="1" thickBot="1" x14ac:dyDescent="0.35">
      <c r="A2" s="33" t="s">
        <v>316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47.25" customHeight="1" thickBot="1" x14ac:dyDescent="0.35">
      <c r="A3" s="37" t="s">
        <v>0</v>
      </c>
      <c r="B3" s="35" t="s">
        <v>1</v>
      </c>
      <c r="C3" s="39" t="s">
        <v>2</v>
      </c>
      <c r="D3" s="8" t="s">
        <v>3</v>
      </c>
      <c r="E3" s="35" t="s">
        <v>5</v>
      </c>
      <c r="F3" s="41" t="s">
        <v>6</v>
      </c>
      <c r="G3" s="42"/>
      <c r="H3" s="41" t="s">
        <v>7</v>
      </c>
      <c r="I3" s="42"/>
      <c r="J3" s="35" t="s">
        <v>8</v>
      </c>
      <c r="K3" s="35" t="s">
        <v>9</v>
      </c>
    </row>
    <row r="4" spans="1:11" ht="75.75" customHeight="1" thickBot="1" x14ac:dyDescent="0.35">
      <c r="A4" s="38"/>
      <c r="B4" s="36"/>
      <c r="C4" s="40"/>
      <c r="D4" s="9" t="s">
        <v>4</v>
      </c>
      <c r="E4" s="36"/>
      <c r="F4" s="7" t="s">
        <v>10</v>
      </c>
      <c r="G4" s="9" t="s">
        <v>11</v>
      </c>
      <c r="H4" s="7" t="s">
        <v>10</v>
      </c>
      <c r="I4" s="9" t="s">
        <v>11</v>
      </c>
      <c r="J4" s="36"/>
      <c r="K4" s="36"/>
    </row>
    <row r="5" spans="1:11" s="31" customFormat="1" ht="75.75" thickBot="1" x14ac:dyDescent="0.35">
      <c r="A5" s="23">
        <v>1</v>
      </c>
      <c r="B5" s="24" t="s">
        <v>317</v>
      </c>
      <c r="C5" s="25">
        <v>15900</v>
      </c>
      <c r="D5" s="25">
        <v>15900</v>
      </c>
      <c r="E5" s="23" t="s">
        <v>26</v>
      </c>
      <c r="F5" s="24" t="s">
        <v>337</v>
      </c>
      <c r="G5" s="25">
        <v>15900</v>
      </c>
      <c r="H5" s="24" t="s">
        <v>337</v>
      </c>
      <c r="I5" s="25">
        <v>15900</v>
      </c>
      <c r="J5" s="24" t="s">
        <v>27</v>
      </c>
      <c r="K5" s="23" t="s">
        <v>318</v>
      </c>
    </row>
    <row r="6" spans="1:11" s="31" customFormat="1" ht="94.5" thickBot="1" x14ac:dyDescent="0.35">
      <c r="A6" s="23">
        <v>2</v>
      </c>
      <c r="B6" s="24" t="s">
        <v>319</v>
      </c>
      <c r="C6" s="25">
        <v>8550</v>
      </c>
      <c r="D6" s="25">
        <v>8550</v>
      </c>
      <c r="E6" s="23" t="s">
        <v>26</v>
      </c>
      <c r="F6" s="24" t="s">
        <v>42</v>
      </c>
      <c r="G6" s="25">
        <v>8550</v>
      </c>
      <c r="H6" s="24" t="s">
        <v>42</v>
      </c>
      <c r="I6" s="25">
        <v>8550</v>
      </c>
      <c r="J6" s="24" t="s">
        <v>27</v>
      </c>
      <c r="K6" s="23" t="s">
        <v>321</v>
      </c>
    </row>
    <row r="7" spans="1:11" s="31" customFormat="1" ht="75.75" thickBot="1" x14ac:dyDescent="0.35">
      <c r="A7" s="23">
        <v>3</v>
      </c>
      <c r="B7" s="24" t="s">
        <v>249</v>
      </c>
      <c r="C7" s="25">
        <v>449.4</v>
      </c>
      <c r="D7" s="25">
        <v>449.4</v>
      </c>
      <c r="E7" s="23" t="s">
        <v>26</v>
      </c>
      <c r="F7" s="24" t="s">
        <v>336</v>
      </c>
      <c r="G7" s="25">
        <v>449.4</v>
      </c>
      <c r="H7" s="24" t="s">
        <v>336</v>
      </c>
      <c r="I7" s="25">
        <v>449.4</v>
      </c>
      <c r="J7" s="24" t="s">
        <v>27</v>
      </c>
      <c r="K7" s="23" t="s">
        <v>322</v>
      </c>
    </row>
    <row r="8" spans="1:11" s="31" customFormat="1" ht="75.75" thickBot="1" x14ac:dyDescent="0.35">
      <c r="A8" s="23">
        <v>4</v>
      </c>
      <c r="B8" s="24" t="s">
        <v>320</v>
      </c>
      <c r="C8" s="25">
        <v>4500</v>
      </c>
      <c r="D8" s="25">
        <v>4500</v>
      </c>
      <c r="E8" s="23" t="s">
        <v>26</v>
      </c>
      <c r="F8" s="24" t="s">
        <v>14</v>
      </c>
      <c r="G8" s="25">
        <v>4500</v>
      </c>
      <c r="H8" s="24" t="s">
        <v>14</v>
      </c>
      <c r="I8" s="25">
        <v>4500</v>
      </c>
      <c r="J8" s="24" t="s">
        <v>27</v>
      </c>
      <c r="K8" s="23" t="s">
        <v>323</v>
      </c>
    </row>
    <row r="9" spans="1:11" s="31" customFormat="1" ht="75.75" thickBot="1" x14ac:dyDescent="0.35">
      <c r="A9" s="23">
        <v>5</v>
      </c>
      <c r="B9" s="24" t="s">
        <v>324</v>
      </c>
      <c r="C9" s="25">
        <v>49755</v>
      </c>
      <c r="D9" s="25">
        <v>49755</v>
      </c>
      <c r="E9" s="23" t="s">
        <v>26</v>
      </c>
      <c r="F9" s="24" t="s">
        <v>335</v>
      </c>
      <c r="G9" s="25">
        <v>49755</v>
      </c>
      <c r="H9" s="24" t="s">
        <v>335</v>
      </c>
      <c r="I9" s="25">
        <v>49755</v>
      </c>
      <c r="J9" s="24" t="s">
        <v>27</v>
      </c>
      <c r="K9" s="23" t="s">
        <v>329</v>
      </c>
    </row>
    <row r="10" spans="1:11" s="31" customFormat="1" ht="75.75" thickBot="1" x14ac:dyDescent="0.35">
      <c r="A10" s="23">
        <v>6</v>
      </c>
      <c r="B10" s="24" t="s">
        <v>325</v>
      </c>
      <c r="C10" s="25">
        <v>16200</v>
      </c>
      <c r="D10" s="25">
        <v>16200</v>
      </c>
      <c r="E10" s="23" t="s">
        <v>26</v>
      </c>
      <c r="F10" s="24" t="s">
        <v>334</v>
      </c>
      <c r="G10" s="25">
        <v>16200</v>
      </c>
      <c r="H10" s="24" t="s">
        <v>334</v>
      </c>
      <c r="I10" s="25">
        <v>16200</v>
      </c>
      <c r="J10" s="24" t="s">
        <v>181</v>
      </c>
      <c r="K10" s="23" t="s">
        <v>330</v>
      </c>
    </row>
    <row r="11" spans="1:11" s="31" customFormat="1" ht="75.75" thickBot="1" x14ac:dyDescent="0.35">
      <c r="A11" s="23">
        <v>7</v>
      </c>
      <c r="B11" s="24" t="s">
        <v>148</v>
      </c>
      <c r="C11" s="25">
        <v>1000</v>
      </c>
      <c r="D11" s="25">
        <v>1000</v>
      </c>
      <c r="E11" s="23" t="s">
        <v>26</v>
      </c>
      <c r="F11" s="24" t="s">
        <v>333</v>
      </c>
      <c r="G11" s="25">
        <v>1000</v>
      </c>
      <c r="H11" s="24" t="s">
        <v>333</v>
      </c>
      <c r="I11" s="25">
        <v>1000</v>
      </c>
      <c r="J11" s="24" t="s">
        <v>181</v>
      </c>
      <c r="K11" s="23" t="s">
        <v>331</v>
      </c>
    </row>
    <row r="12" spans="1:11" s="31" customFormat="1" ht="75.75" thickBot="1" x14ac:dyDescent="0.35">
      <c r="A12" s="23">
        <v>8</v>
      </c>
      <c r="B12" s="24" t="s">
        <v>326</v>
      </c>
      <c r="C12" s="25">
        <v>1400</v>
      </c>
      <c r="D12" s="25">
        <v>1400</v>
      </c>
      <c r="E12" s="23" t="s">
        <v>26</v>
      </c>
      <c r="F12" s="24" t="s">
        <v>328</v>
      </c>
      <c r="G12" s="25">
        <v>1400</v>
      </c>
      <c r="H12" s="24" t="s">
        <v>328</v>
      </c>
      <c r="I12" s="25">
        <v>1400</v>
      </c>
      <c r="J12" s="24" t="s">
        <v>181</v>
      </c>
      <c r="K12" s="23" t="s">
        <v>332</v>
      </c>
    </row>
    <row r="13" spans="1:11" s="31" customFormat="1" ht="75.75" thickBot="1" x14ac:dyDescent="0.35">
      <c r="A13" s="23">
        <v>9</v>
      </c>
      <c r="B13" s="24" t="s">
        <v>327</v>
      </c>
      <c r="C13" s="25">
        <v>1271.1600000000001</v>
      </c>
      <c r="D13" s="25">
        <v>1271.1600000000001</v>
      </c>
      <c r="E13" s="23" t="s">
        <v>26</v>
      </c>
      <c r="F13" s="24" t="s">
        <v>339</v>
      </c>
      <c r="G13" s="25">
        <v>1271.1600000000001</v>
      </c>
      <c r="H13" s="24" t="s">
        <v>339</v>
      </c>
      <c r="I13" s="25">
        <v>1271.1600000000001</v>
      </c>
      <c r="J13" s="24" t="s">
        <v>181</v>
      </c>
      <c r="K13" s="23" t="s">
        <v>338</v>
      </c>
    </row>
    <row r="16" spans="1:11" ht="40.5" x14ac:dyDescent="0.3">
      <c r="B16" s="13" t="s">
        <v>29</v>
      </c>
      <c r="C16" s="14" t="s">
        <v>32</v>
      </c>
      <c r="D16" s="15" t="s">
        <v>33</v>
      </c>
    </row>
    <row r="17" spans="1:11" x14ac:dyDescent="0.3">
      <c r="B17" s="11" t="s">
        <v>30</v>
      </c>
      <c r="C17" s="16">
        <f>COUNT(A5:A9)</f>
        <v>5</v>
      </c>
      <c r="D17" s="12">
        <f>SUM(I5:I9)</f>
        <v>79154.399999999994</v>
      </c>
    </row>
    <row r="18" spans="1:11" x14ac:dyDescent="0.3">
      <c r="B18" s="11" t="s">
        <v>31</v>
      </c>
      <c r="C18" s="16">
        <f>COUNT(A10:A13)</f>
        <v>4</v>
      </c>
      <c r="D18" s="12">
        <f>SUM(I10:I13)</f>
        <v>19871.16</v>
      </c>
    </row>
    <row r="19" spans="1:11" x14ac:dyDescent="0.3">
      <c r="B19" s="11" t="s">
        <v>34</v>
      </c>
      <c r="C19" s="16">
        <v>0</v>
      </c>
      <c r="D19" s="12">
        <v>0</v>
      </c>
    </row>
    <row r="20" spans="1:11" x14ac:dyDescent="0.3">
      <c r="B20" s="11" t="s">
        <v>35</v>
      </c>
      <c r="C20" s="16">
        <f>COUNT(#REF!)</f>
        <v>0</v>
      </c>
      <c r="D20" s="12">
        <v>0</v>
      </c>
    </row>
    <row r="21" spans="1:11" s="10" customFormat="1" ht="21" thickBot="1" x14ac:dyDescent="0.25">
      <c r="A21" s="3"/>
      <c r="B21" s="11" t="s">
        <v>28</v>
      </c>
      <c r="C21" s="19">
        <f>SUM(C17:C20)</f>
        <v>9</v>
      </c>
      <c r="D21" s="20">
        <f>SUM(D17:D20)</f>
        <v>99025.56</v>
      </c>
      <c r="E21" s="3"/>
      <c r="F21" s="18"/>
      <c r="H21" s="4"/>
      <c r="J21" s="3"/>
      <c r="K21" s="3"/>
    </row>
    <row r="22" spans="1:11" s="10" customFormat="1" ht="21" thickTop="1" x14ac:dyDescent="0.2">
      <c r="A22" s="3"/>
      <c r="B22" s="4"/>
      <c r="E22" s="3"/>
      <c r="F22" s="4"/>
      <c r="H22" s="4"/>
      <c r="J22" s="3"/>
      <c r="K22" s="3"/>
    </row>
  </sheetData>
  <mergeCells count="10">
    <mergeCell ref="A1:K1"/>
    <mergeCell ref="A2:K2"/>
    <mergeCell ref="A3:A4"/>
    <mergeCell ref="B3:B4"/>
    <mergeCell ref="C3:C4"/>
    <mergeCell ref="E3:E4"/>
    <mergeCell ref="F3:G3"/>
    <mergeCell ref="H3:I3"/>
    <mergeCell ref="J3:J4"/>
    <mergeCell ref="K3:K4"/>
  </mergeCells>
  <pageMargins left="0.15748031496062992" right="0.11811023622047245" top="0.31496062992125984" bottom="0.31496062992125984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14</vt:i4>
      </vt:variant>
    </vt:vector>
  </HeadingPairs>
  <TitlesOfParts>
    <vt:vector size="21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พ.ย.68!_Hlk187933357</vt:lpstr>
      <vt:lpstr>ต.ค.68!_Hlk187933424</vt:lpstr>
      <vt:lpstr>พ.ย.68!_Hlk187933616</vt:lpstr>
      <vt:lpstr>ก.พ.69!_Hlk188007183</vt:lpstr>
      <vt:lpstr>ธ.ค.68!_Hlk188007183</vt:lpstr>
      <vt:lpstr>ม.ค.69!_Hlk188007183</vt:lpstr>
      <vt:lpstr>มี.ค.69!_Hlk188007183</vt:lpstr>
      <vt:lpstr>เม.ย.69!_Hlk188007183</vt:lpstr>
      <vt:lpstr>ธ.ค.68!_Hlk188007214</vt:lpstr>
      <vt:lpstr>ธ.ค.68!_Hlk188007296</vt:lpstr>
      <vt:lpstr>ธ.ค.68!_Hlk188007395</vt:lpstr>
      <vt:lpstr>ม.ค.69!_Hlk226642378</vt:lpstr>
      <vt:lpstr>ม.ค.69!_Hlk226642405</vt:lpstr>
      <vt:lpstr>ม.ค.69!_Hlk226642427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2026-04-30T05:07:22Z</cp:lastPrinted>
  <dcterms:created xsi:type="dcterms:W3CDTF">2015-06-05T18:17:20Z</dcterms:created>
  <dcterms:modified xsi:type="dcterms:W3CDTF">2026-05-21T03:21:35Z</dcterms:modified>
</cp:coreProperties>
</file>